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0830"/>
  </bookViews>
  <sheets>
    <sheet name="график оценочных процедур" sheetId="4" r:id="rId1"/>
    <sheet name="калькулятор объма времени" sheetId="3" r:id="rId2"/>
  </sheets>
  <calcPr calcId="145621"/>
</workbook>
</file>

<file path=xl/calcChain.xml><?xml version="1.0" encoding="utf-8"?>
<calcChain xmlns="http://schemas.openxmlformats.org/spreadsheetml/2006/main">
  <c r="DB15" i="4" l="1"/>
  <c r="DB16" i="4"/>
  <c r="DB17" i="4"/>
  <c r="DB18" i="4"/>
  <c r="DB19" i="4"/>
  <c r="DB20" i="4"/>
  <c r="DB21" i="4"/>
  <c r="DB22" i="4"/>
  <c r="DB23" i="4"/>
  <c r="DB24" i="4"/>
  <c r="DB25" i="4"/>
  <c r="DB26" i="4"/>
  <c r="DB27" i="4"/>
  <c r="DB28" i="4"/>
  <c r="DB29" i="4"/>
  <c r="DB30" i="4"/>
  <c r="DB31" i="4"/>
  <c r="DB32" i="4"/>
  <c r="DB33" i="4"/>
  <c r="DB34" i="4"/>
  <c r="DB35" i="4"/>
  <c r="DB36" i="4"/>
  <c r="DB39" i="4"/>
  <c r="DB40" i="4"/>
  <c r="DB41" i="4"/>
  <c r="DB42" i="4"/>
  <c r="DB43" i="4"/>
  <c r="DB44" i="4"/>
  <c r="DB45" i="4"/>
  <c r="DB46" i="4"/>
  <c r="DB47" i="4"/>
  <c r="DB48" i="4"/>
  <c r="DB50" i="4"/>
  <c r="DB51" i="4"/>
  <c r="DB52" i="4"/>
  <c r="DB53" i="4"/>
  <c r="DB54" i="4"/>
  <c r="DB55" i="4"/>
  <c r="DB56" i="4"/>
  <c r="DB57" i="4"/>
  <c r="DB58" i="4"/>
  <c r="DB59" i="4"/>
  <c r="DB60" i="4"/>
  <c r="DB61" i="4"/>
  <c r="DB62" i="4"/>
  <c r="DB63" i="4"/>
  <c r="DB64" i="4"/>
  <c r="DB65" i="4"/>
  <c r="DB66" i="4"/>
  <c r="DB68" i="4"/>
  <c r="DB69" i="4"/>
  <c r="DB70" i="4"/>
  <c r="DB71" i="4"/>
  <c r="DB72" i="4"/>
  <c r="DB73" i="4"/>
  <c r="DB74" i="4"/>
  <c r="DB75" i="4"/>
  <c r="DB76" i="4"/>
  <c r="DB77" i="4"/>
  <c r="DB78" i="4"/>
  <c r="DB79" i="4"/>
  <c r="DB80" i="4"/>
  <c r="DB81" i="4"/>
  <c r="DB82" i="4"/>
  <c r="DB83" i="4"/>
  <c r="DB84" i="4"/>
  <c r="DB85" i="4"/>
  <c r="DB86" i="4"/>
  <c r="DB87" i="4"/>
  <c r="DB88" i="4"/>
  <c r="DB89" i="4"/>
  <c r="DB90" i="4"/>
  <c r="DB91" i="4"/>
  <c r="DB92" i="4"/>
  <c r="DB93" i="4"/>
  <c r="DB94" i="4"/>
  <c r="DB95" i="4"/>
  <c r="DB96" i="4"/>
  <c r="DB97" i="4"/>
  <c r="DB98" i="4"/>
  <c r="DB99" i="4"/>
  <c r="DB100" i="4"/>
  <c r="DB101" i="4"/>
  <c r="DB102" i="4"/>
  <c r="DB103" i="4"/>
  <c r="DB104" i="4"/>
  <c r="DB105" i="4"/>
  <c r="DB106" i="4"/>
  <c r="DB107" i="4"/>
  <c r="DB108" i="4"/>
  <c r="DB109" i="4"/>
  <c r="DB110" i="4"/>
  <c r="DB111" i="4"/>
  <c r="DB112" i="4"/>
  <c r="DB113" i="4"/>
  <c r="DB114" i="4"/>
  <c r="DB115" i="4"/>
  <c r="DB116" i="4"/>
  <c r="DB117" i="4"/>
  <c r="D171" i="3" l="1"/>
  <c r="C171" i="3"/>
  <c r="B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86" i="3"/>
  <c r="D85" i="3"/>
  <c r="D84" i="3"/>
  <c r="D83" i="3"/>
  <c r="D82" i="3"/>
  <c r="D81" i="3"/>
  <c r="D80" i="3"/>
  <c r="D79" i="3"/>
  <c r="D78" i="3"/>
  <c r="D77" i="3"/>
  <c r="D76" i="3"/>
  <c r="C69" i="3"/>
  <c r="B69" i="3"/>
  <c r="D68" i="3"/>
  <c r="D67" i="3"/>
  <c r="D66" i="3"/>
  <c r="D65" i="3"/>
  <c r="D64" i="3"/>
  <c r="D63" i="3"/>
  <c r="D69" i="3" s="1"/>
  <c r="D62" i="3"/>
  <c r="D61" i="3"/>
  <c r="D60" i="3"/>
  <c r="D52" i="3"/>
  <c r="D51" i="3"/>
  <c r="D50" i="3"/>
  <c r="D49" i="3"/>
  <c r="D48" i="3"/>
  <c r="D47" i="3"/>
  <c r="D46" i="3"/>
  <c r="D38" i="3"/>
  <c r="D37" i="3"/>
  <c r="D36" i="3"/>
  <c r="D35" i="3"/>
  <c r="D34" i="3"/>
  <c r="D33" i="3"/>
  <c r="D32" i="3"/>
  <c r="D18" i="3"/>
  <c r="D19" i="3"/>
  <c r="D20" i="3"/>
  <c r="D21" i="3"/>
  <c r="D22" i="3"/>
  <c r="D23" i="3"/>
  <c r="D24" i="3"/>
  <c r="D10" i="3"/>
  <c r="D9" i="3"/>
  <c r="D8" i="3"/>
  <c r="D7" i="3"/>
  <c r="D6" i="3"/>
  <c r="D5" i="3"/>
  <c r="C150" i="3" l="1"/>
  <c r="B150" i="3"/>
  <c r="C128" i="3"/>
  <c r="B128" i="3"/>
  <c r="C107" i="3"/>
  <c r="B107" i="3"/>
  <c r="C87" i="3"/>
  <c r="B87" i="3"/>
  <c r="C53" i="3"/>
  <c r="B53" i="3"/>
  <c r="C39" i="3"/>
  <c r="B39" i="3"/>
  <c r="C25" i="3"/>
  <c r="B25" i="3"/>
  <c r="D25" i="3" l="1"/>
  <c r="D39" i="3"/>
  <c r="D53" i="3"/>
  <c r="D87" i="3"/>
  <c r="D107" i="3"/>
  <c r="D128" i="3"/>
  <c r="D150" i="3"/>
  <c r="D11" i="3" l="1"/>
  <c r="C11" i="3"/>
  <c r="B11" i="3"/>
</calcChain>
</file>

<file path=xl/sharedStrings.xml><?xml version="1.0" encoding="utf-8"?>
<sst xmlns="http://schemas.openxmlformats.org/spreadsheetml/2006/main" count="604" uniqueCount="196">
  <si>
    <t>РУ</t>
  </si>
  <si>
    <t>МА</t>
  </si>
  <si>
    <t>ЧТ</t>
  </si>
  <si>
    <t>ПЯ</t>
  </si>
  <si>
    <t>ПН</t>
  </si>
  <si>
    <t>ВТ</t>
  </si>
  <si>
    <t>СР</t>
  </si>
  <si>
    <t>ФИ</t>
  </si>
  <si>
    <t>ХИ</t>
  </si>
  <si>
    <t>ИС</t>
  </si>
  <si>
    <t>БИ</t>
  </si>
  <si>
    <t>ГЕ</t>
  </si>
  <si>
    <t>ОБ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</si>
  <si>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</si>
  <si>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</si>
  <si>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</si>
  <si>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</si>
  <si>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</si>
  <si>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</si>
  <si>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</si>
  <si>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</si>
  <si>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</si>
  <si>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</si>
  <si>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</si>
  <si>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</si>
  <si>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</si>
  <si>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ИЯ1</t>
  </si>
  <si>
    <t>ИЯ2</t>
  </si>
  <si>
    <t>ИТ</t>
  </si>
  <si>
    <t xml:space="preserve">История </t>
  </si>
  <si>
    <t>Региональный уровень</t>
  </si>
  <si>
    <t>Уровень ОО</t>
  </si>
  <si>
    <t>Федеральный уровень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</si>
  <si>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</si>
  <si>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</si>
  <si>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</si>
  <si>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</si>
  <si>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</si>
  <si>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</si>
  <si>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</si>
  <si>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</si>
  <si>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</si>
  <si>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</si>
  <si>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</si>
  <si>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</si>
  <si>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</si>
  <si>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</si>
  <si>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РдЯ</t>
  </si>
  <si>
    <t>РдЛ</t>
  </si>
  <si>
    <t>Соотношение кол-ва ОП к кол-ву часов  уч.плана (%)</t>
  </si>
  <si>
    <t>Астрономия</t>
  </si>
  <si>
    <t>Литература</t>
  </si>
  <si>
    <t>ЛИ</t>
  </si>
  <si>
    <t>Учебные предметы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</si>
  <si>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</si>
  <si>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</si>
  <si>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</si>
  <si>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</si>
  <si>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</si>
  <si>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</si>
  <si>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</si>
  <si>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</si>
  <si>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</si>
  <si>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</si>
  <si>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</si>
  <si>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</si>
  <si>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</si>
  <si>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</si>
  <si>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</si>
  <si>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</si>
  <si>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</si>
  <si>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</si>
  <si>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</si>
  <si>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</si>
  <si>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</si>
  <si>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</si>
  <si>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</si>
  <si>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</si>
  <si>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</si>
  <si>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</si>
  <si>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</si>
  <si>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</si>
  <si>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</si>
  <si>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</si>
  <si>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</si>
  <si>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</si>
  <si>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</si>
  <si>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</si>
  <si>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</si>
  <si>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</si>
  <si>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</si>
  <si>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</si>
  <si>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</si>
  <si>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</si>
  <si>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</si>
  <si>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</si>
  <si>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</si>
  <si>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t>И др.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</si>
  <si>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</si>
  <si>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</si>
  <si>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</si>
  <si>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</si>
  <si>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</si>
  <si>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</si>
  <si>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*</t>
  </si>
  <si>
    <t>Родной язык</t>
  </si>
  <si>
    <t>Наименование учебных предметов (в соответствии с  учебным планом)</t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</si>
  <si>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</si>
  <si>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2*</t>
  </si>
  <si>
    <t>3*</t>
  </si>
  <si>
    <t>4*</t>
  </si>
  <si>
    <t>5*</t>
  </si>
  <si>
    <t>Классы/номер</t>
  </si>
  <si>
    <t>Литер*</t>
  </si>
  <si>
    <t>Оценочные процедуры,
например:</t>
  </si>
  <si>
    <t>Полное наименование учебного предмета, например: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</si>
  <si>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</si>
  <si>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Алгебра</t>
  </si>
  <si>
    <t>АЛ/3</t>
  </si>
  <si>
    <t>Геометрия</t>
  </si>
  <si>
    <t>ГЕО/3</t>
  </si>
  <si>
    <t>Лит.чтение на родном языке</t>
  </si>
  <si>
    <t xml:space="preserve">Лит. чтение на родном языке </t>
  </si>
  <si>
    <t>1*</t>
  </si>
  <si>
    <t>История</t>
  </si>
  <si>
    <t>6*</t>
  </si>
  <si>
    <t>7*</t>
  </si>
  <si>
    <t>8*</t>
  </si>
  <si>
    <t xml:space="preserve">Иностранный язык </t>
  </si>
  <si>
    <t xml:space="preserve">Инстранный язык </t>
  </si>
  <si>
    <t>Родная литература</t>
  </si>
  <si>
    <t>КР/6</t>
  </si>
  <si>
    <t xml:space="preserve">Второй иностанный язык </t>
  </si>
  <si>
    <t>Объем времени, отводимый на проведение оценочных процедур в 1 классе</t>
  </si>
  <si>
    <t>Объем времени, отводимый на проведение оценочных процедур в 2 классе</t>
  </si>
  <si>
    <t>Объем времени, отводимый на проведение оценочных процедур в 3 классе</t>
  </si>
  <si>
    <t>ЛЧ</t>
  </si>
  <si>
    <t>ОКМ</t>
  </si>
  <si>
    <t>Объем времени, отводимый на проведение оценочных процедур в 4 классе</t>
  </si>
  <si>
    <t>Объем времени, отводимый на проведение оценочных процедур в 5 классе</t>
  </si>
  <si>
    <t>Объем времени, отводимый на проведение оценочных процедур в 6 классе</t>
  </si>
  <si>
    <t>Объем времени, отводимый на проведение оценочных процедур в 7 классе</t>
  </si>
  <si>
    <t>АЛ</t>
  </si>
  <si>
    <t>ГЕО</t>
  </si>
  <si>
    <t>Объем времени, отводимый на проведение оценочных процедур в 8 классе</t>
  </si>
  <si>
    <t>Объем времени, отводимый на проведение оценочных процедур в 10 классе</t>
  </si>
  <si>
    <t>Объем времени, отводимый на проведение оценочных процедур в 11 классе</t>
  </si>
  <si>
    <t>Приложение к приказу №78-Ос от 26.08.2022</t>
  </si>
  <si>
    <t>Январь</t>
  </si>
  <si>
    <t>Февраль</t>
  </si>
  <si>
    <t>Март</t>
  </si>
  <si>
    <t>Апрель</t>
  </si>
  <si>
    <t>Май</t>
  </si>
  <si>
    <t>Самостоятельная работа</t>
  </si>
  <si>
    <t>Практическая работа</t>
  </si>
  <si>
    <t>ПРР</t>
  </si>
  <si>
    <t>ИТ/1</t>
  </si>
  <si>
    <t>ИТ/5</t>
  </si>
  <si>
    <t>Техника чтения</t>
  </si>
  <si>
    <t>ТЧ</t>
  </si>
  <si>
    <t>ИТ/6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</si>
  <si>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во 2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</si>
  <si>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t>МКОУ Валгусская СШ имени И.М. Марфина</t>
  </si>
  <si>
    <t xml:space="preserve">Утверждаю </t>
  </si>
  <si>
    <t>Директор</t>
  </si>
  <si>
    <t xml:space="preserve">Кол-во  ОП в 2 полугодии  </t>
  </si>
  <si>
    <t xml:space="preserve">Кол-во  ОП в 2 полугоди  </t>
  </si>
  <si>
    <t>Кол-во  ОП в 1 полугодии  Кол-во  ОП в 2 полугоди</t>
  </si>
  <si>
    <t>Кол-во  ОП в 2 полугоди</t>
  </si>
  <si>
    <t>Ал</t>
  </si>
  <si>
    <t>ЯНВАРЬ</t>
  </si>
  <si>
    <t>ФЕВРАЛЬ</t>
  </si>
  <si>
    <t>МАРТ</t>
  </si>
  <si>
    <t>АПРЕЛЬ</t>
  </si>
  <si>
    <t>III ТРИМЕСТР</t>
  </si>
  <si>
    <t>МАЙ</t>
  </si>
  <si>
    <t>9*</t>
  </si>
  <si>
    <t>ИТ/3</t>
  </si>
  <si>
    <t>ИТ/4</t>
  </si>
  <si>
    <t>КР/1</t>
  </si>
  <si>
    <t>КР/2</t>
  </si>
  <si>
    <t>КР/3</t>
  </si>
  <si>
    <t>Вероятность и статистика</t>
  </si>
  <si>
    <t>КР/4</t>
  </si>
  <si>
    <t>КР/7</t>
  </si>
  <si>
    <t>КР/5</t>
  </si>
  <si>
    <t>СУБ</t>
  </si>
  <si>
    <t>Коротин В.В.</t>
  </si>
  <si>
    <t xml:space="preserve">Приказ №               от         </t>
  </si>
  <si>
    <t>кр/5</t>
  </si>
  <si>
    <t>кр/6</t>
  </si>
  <si>
    <t>КД/3</t>
  </si>
  <si>
    <t>КС/2</t>
  </si>
  <si>
    <t>ТЧ/2</t>
  </si>
  <si>
    <t>Д/2</t>
  </si>
  <si>
    <t>ТЧ/1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</si>
</sst>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E6FB9B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2" borderId="0" applyNumberFormat="0" applyBorder="0" applyAlignment="0" applyProtection="0"/>
    <xf numFmtId="0" fontId="14" fillId="3" borderId="0" applyNumberFormat="0" applyBorder="0" applyAlignment="0" applyProtection="0"/>
  </cellStyleXfs>
  <cellXfs count="2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6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Border="1" applyAlignment="1"/>
    <xf numFmtId="0" fontId="2" fillId="0" borderId="1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2" fillId="4" borderId="19" xfId="0" applyFont="1" applyFill="1" applyBorder="1" applyAlignment="1">
      <alignment wrapText="1"/>
    </xf>
    <xf numFmtId="2" fontId="2" fillId="4" borderId="19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9" fillId="5" borderId="1" xfId="0" applyFont="1" applyFill="1" applyBorder="1"/>
    <xf numFmtId="0" fontId="13" fillId="0" borderId="1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6" fillId="4" borderId="19" xfId="0" applyFont="1" applyFill="1" applyBorder="1" applyAlignment="1">
      <alignment horizontal="center" vertical="center" wrapText="1"/>
    </xf>
    <xf numFmtId="0" fontId="19" fillId="6" borderId="12" xfId="0" applyFont="1" applyFill="1" applyBorder="1"/>
    <xf numFmtId="0" fontId="22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7" borderId="0" xfId="0" applyFont="1" applyFill="1"/>
    <xf numFmtId="0" fontId="1" fillId="7" borderId="0" xfId="0" applyFont="1" applyFill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31" xfId="0" applyFont="1" applyBorder="1" applyAlignment="1">
      <alignment horizont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4" fillId="0" borderId="0" xfId="0" applyFont="1"/>
    <xf numFmtId="0" fontId="27" fillId="0" borderId="0" xfId="0" applyFont="1"/>
    <xf numFmtId="0" fontId="2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left" wrapText="1"/>
    </xf>
    <xf numFmtId="0" fontId="3" fillId="8" borderId="26" xfId="0" applyFont="1" applyFill="1" applyBorder="1" applyAlignment="1">
      <alignment horizontal="left" wrapText="1"/>
    </xf>
    <xf numFmtId="0" fontId="3" fillId="8" borderId="31" xfId="0" applyFont="1" applyFill="1" applyBorder="1" applyAlignment="1">
      <alignment horizontal="left" wrapText="1"/>
    </xf>
    <xf numFmtId="0" fontId="3" fillId="8" borderId="25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left" vertical="top" wrapText="1"/>
    </xf>
    <xf numFmtId="0" fontId="3" fillId="8" borderId="26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top"/>
    </xf>
    <xf numFmtId="0" fontId="3" fillId="8" borderId="24" xfId="0" applyFont="1" applyFill="1" applyBorder="1" applyAlignment="1">
      <alignment horizontal="center" vertical="top"/>
    </xf>
    <xf numFmtId="0" fontId="10" fillId="0" borderId="30" xfId="0" applyFont="1" applyFill="1" applyBorder="1" applyAlignment="1">
      <alignment horizontal="center" vertical="center"/>
    </xf>
    <xf numFmtId="0" fontId="10" fillId="8" borderId="30" xfId="0" applyFont="1" applyFill="1" applyBorder="1" applyAlignment="1">
      <alignment horizontal="center" vertical="center"/>
    </xf>
    <xf numFmtId="0" fontId="32" fillId="8" borderId="30" xfId="0" applyFont="1" applyFill="1" applyBorder="1" applyAlignment="1">
      <alignment horizontal="center"/>
    </xf>
    <xf numFmtId="0" fontId="10" fillId="8" borderId="30" xfId="0" applyFont="1" applyFill="1" applyBorder="1" applyAlignment="1">
      <alignment horizontal="left" vertical="center"/>
    </xf>
    <xf numFmtId="0" fontId="10" fillId="8" borderId="30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horizontal="center"/>
    </xf>
    <xf numFmtId="0" fontId="10" fillId="8" borderId="30" xfId="0" applyFont="1" applyFill="1" applyBorder="1"/>
    <xf numFmtId="0" fontId="10" fillId="8" borderId="30" xfId="0" applyFont="1" applyFill="1" applyBorder="1" applyAlignment="1">
      <alignment horizontal="left"/>
    </xf>
    <xf numFmtId="0" fontId="10" fillId="0" borderId="3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0" fillId="0" borderId="19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5" fillId="0" borderId="30" xfId="0" applyFont="1" applyFill="1" applyBorder="1" applyAlignment="1">
      <alignment horizontal="center" vertical="center"/>
    </xf>
    <xf numFmtId="164" fontId="30" fillId="0" borderId="30" xfId="0" applyNumberFormat="1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164" fontId="30" fillId="8" borderId="3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9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10" fillId="0" borderId="32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3" fillId="0" borderId="1" xfId="0" applyFont="1" applyBorder="1" applyAlignment="1">
      <alignment horizontal="left"/>
    </xf>
    <xf numFmtId="0" fontId="33" fillId="4" borderId="19" xfId="0" applyFont="1" applyFill="1" applyBorder="1" applyAlignment="1"/>
    <xf numFmtId="0" fontId="33" fillId="0" borderId="0" xfId="0" applyFont="1" applyFill="1" applyBorder="1" applyAlignment="1">
      <alignment horizontal="left"/>
    </xf>
    <xf numFmtId="0" fontId="33" fillId="0" borderId="17" xfId="0" applyFont="1" applyBorder="1" applyAlignment="1">
      <alignment horizontal="left"/>
    </xf>
    <xf numFmtId="0" fontId="33" fillId="0" borderId="18" xfId="0" applyFont="1" applyBorder="1" applyAlignment="1">
      <alignment horizontal="left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8" borderId="35" xfId="0" applyFont="1" applyFill="1" applyBorder="1" applyAlignment="1">
      <alignment horizontal="left" wrapText="1"/>
    </xf>
    <xf numFmtId="0" fontId="3" fillId="8" borderId="7" xfId="0" applyFont="1" applyFill="1" applyBorder="1" applyAlignment="1">
      <alignment horizontal="left"/>
    </xf>
    <xf numFmtId="0" fontId="3" fillId="8" borderId="7" xfId="0" applyFont="1" applyFill="1" applyBorder="1" applyAlignment="1">
      <alignment horizontal="left" wrapText="1"/>
    </xf>
    <xf numFmtId="0" fontId="3" fillId="8" borderId="1" xfId="0" applyFont="1" applyFill="1" applyBorder="1" applyAlignment="1">
      <alignment horizontal="left" wrapText="1"/>
    </xf>
    <xf numFmtId="0" fontId="3" fillId="8" borderId="1" xfId="0" applyFont="1" applyFill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3" fillId="9" borderId="0" xfId="0" applyFont="1" applyFill="1"/>
    <xf numFmtId="0" fontId="19" fillId="10" borderId="12" xfId="0" applyFont="1" applyFill="1" applyBorder="1"/>
    <xf numFmtId="0" fontId="19" fillId="11" borderId="12" xfId="0" applyFont="1" applyFill="1" applyBorder="1"/>
    <xf numFmtId="0" fontId="3" fillId="8" borderId="21" xfId="0" applyFont="1" applyFill="1" applyBorder="1" applyAlignment="1">
      <alignment horizontal="center" wrapText="1"/>
    </xf>
    <xf numFmtId="0" fontId="3" fillId="8" borderId="24" xfId="0" applyFont="1" applyFill="1" applyBorder="1" applyAlignment="1">
      <alignment horizontal="center"/>
    </xf>
    <xf numFmtId="0" fontId="3" fillId="8" borderId="34" xfId="0" applyFont="1" applyFill="1" applyBorder="1" applyAlignment="1">
      <alignment horizontal="center" wrapText="1"/>
    </xf>
    <xf numFmtId="0" fontId="3" fillId="8" borderId="0" xfId="0" applyFont="1" applyFill="1" applyBorder="1" applyAlignment="1">
      <alignment horizontal="center" wrapText="1"/>
    </xf>
    <xf numFmtId="0" fontId="3" fillId="8" borderId="0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10" fillId="8" borderId="24" xfId="0" applyFont="1" applyFill="1" applyBorder="1" applyAlignment="1">
      <alignment horizontal="center" wrapText="1"/>
    </xf>
    <xf numFmtId="0" fontId="3" fillId="8" borderId="29" xfId="0" applyFont="1" applyFill="1" applyBorder="1" applyAlignment="1">
      <alignment horizontal="center" wrapText="1"/>
    </xf>
    <xf numFmtId="0" fontId="25" fillId="8" borderId="20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10" fillId="8" borderId="29" xfId="0" applyFont="1" applyFill="1" applyBorder="1" applyAlignment="1">
      <alignment horizontal="center" wrapText="1"/>
    </xf>
    <xf numFmtId="0" fontId="2" fillId="8" borderId="27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 wrapText="1"/>
    </xf>
    <xf numFmtId="0" fontId="3" fillId="8" borderId="16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/>
    </xf>
    <xf numFmtId="0" fontId="3" fillId="8" borderId="30" xfId="0" applyFont="1" applyFill="1" applyBorder="1"/>
    <xf numFmtId="0" fontId="10" fillId="8" borderId="25" xfId="0" applyFont="1" applyFill="1" applyBorder="1" applyAlignment="1">
      <alignment horizontal="center"/>
    </xf>
    <xf numFmtId="0" fontId="2" fillId="8" borderId="30" xfId="0" applyFont="1" applyFill="1" applyBorder="1"/>
    <xf numFmtId="0" fontId="3" fillId="8" borderId="0" xfId="0" applyFont="1" applyFill="1"/>
    <xf numFmtId="0" fontId="3" fillId="8" borderId="30" xfId="0" applyFont="1" applyFill="1" applyBorder="1" applyAlignment="1">
      <alignment horizontal="left" wrapText="1"/>
    </xf>
    <xf numFmtId="0" fontId="3" fillId="8" borderId="30" xfId="0" applyFont="1" applyFill="1" applyBorder="1" applyAlignment="1">
      <alignment horizontal="center" vertical="center"/>
    </xf>
    <xf numFmtId="0" fontId="1" fillId="8" borderId="30" xfId="0" applyFont="1" applyFill="1" applyBorder="1" applyAlignment="1">
      <alignment horizontal="left" wrapText="1"/>
    </xf>
    <xf numFmtId="0" fontId="5" fillId="13" borderId="30" xfId="2" applyFont="1" applyFill="1" applyBorder="1"/>
    <xf numFmtId="0" fontId="5" fillId="13" borderId="30" xfId="2" applyFont="1" applyFill="1" applyBorder="1" applyAlignment="1">
      <alignment horizontal="center" vertical="center"/>
    </xf>
    <xf numFmtId="0" fontId="31" fillId="13" borderId="30" xfId="1" applyFont="1" applyFill="1" applyBorder="1" applyAlignment="1">
      <alignment horizontal="center" vertical="center"/>
    </xf>
    <xf numFmtId="0" fontId="31" fillId="13" borderId="30" xfId="1" applyFont="1" applyFill="1" applyBorder="1"/>
    <xf numFmtId="0" fontId="35" fillId="14" borderId="5" xfId="0" applyFont="1" applyFill="1" applyBorder="1" applyAlignment="1">
      <alignment horizontal="center"/>
    </xf>
    <xf numFmtId="0" fontId="35" fillId="14" borderId="3" xfId="2" applyFont="1" applyFill="1" applyBorder="1" applyAlignment="1">
      <alignment horizontal="center"/>
    </xf>
    <xf numFmtId="0" fontId="35" fillId="14" borderId="4" xfId="2" applyFont="1" applyFill="1" applyBorder="1" applyAlignment="1">
      <alignment horizontal="center"/>
    </xf>
    <xf numFmtId="0" fontId="25" fillId="0" borderId="5" xfId="2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 wrapText="1"/>
    </xf>
    <xf numFmtId="0" fontId="3" fillId="8" borderId="38" xfId="0" applyFont="1" applyFill="1" applyBorder="1" applyAlignment="1">
      <alignment horizontal="center"/>
    </xf>
    <xf numFmtId="0" fontId="3" fillId="8" borderId="39" xfId="0" applyFont="1" applyFill="1" applyBorder="1" applyAlignment="1">
      <alignment horizontal="center"/>
    </xf>
    <xf numFmtId="0" fontId="3" fillId="8" borderId="40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3" fillId="8" borderId="40" xfId="2" applyFont="1" applyFill="1" applyBorder="1" applyAlignment="1">
      <alignment horizontal="center"/>
    </xf>
    <xf numFmtId="0" fontId="3" fillId="8" borderId="12" xfId="2" applyFont="1" applyFill="1" applyBorder="1" applyAlignment="1">
      <alignment horizontal="center"/>
    </xf>
    <xf numFmtId="0" fontId="3" fillId="8" borderId="39" xfId="2" applyFont="1" applyFill="1" applyBorder="1" applyAlignment="1">
      <alignment horizontal="center"/>
    </xf>
    <xf numFmtId="0" fontId="25" fillId="8" borderId="41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12" borderId="1" xfId="0" applyFont="1" applyFill="1" applyBorder="1" applyAlignment="1">
      <alignment horizontal="center"/>
    </xf>
    <xf numFmtId="0" fontId="25" fillId="12" borderId="20" xfId="0" applyFont="1" applyFill="1" applyBorder="1" applyAlignment="1">
      <alignment horizontal="center"/>
    </xf>
    <xf numFmtId="0" fontId="25" fillId="12" borderId="4" xfId="0" applyFont="1" applyFill="1" applyBorder="1" applyAlignment="1">
      <alignment horizontal="center"/>
    </xf>
    <xf numFmtId="0" fontId="10" fillId="13" borderId="30" xfId="0" applyFont="1" applyFill="1" applyBorder="1" applyAlignment="1">
      <alignment horizontal="center" vertical="center"/>
    </xf>
    <xf numFmtId="0" fontId="10" fillId="13" borderId="30" xfId="0" applyFont="1" applyFill="1" applyBorder="1"/>
    <xf numFmtId="0" fontId="3" fillId="8" borderId="2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3" fillId="8" borderId="34" xfId="0" applyFont="1" applyFill="1" applyBorder="1" applyAlignment="1">
      <alignment horizontal="center" wrapText="1"/>
    </xf>
    <xf numFmtId="0" fontId="3" fillId="8" borderId="11" xfId="0" applyFont="1" applyFill="1" applyBorder="1" applyAlignment="1">
      <alignment horizontal="center" wrapText="1"/>
    </xf>
    <xf numFmtId="0" fontId="3" fillId="8" borderId="0" xfId="0" applyFont="1" applyFill="1" applyBorder="1" applyAlignment="1">
      <alignment horizontal="center" wrapText="1"/>
    </xf>
    <xf numFmtId="0" fontId="4" fillId="8" borderId="0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7" xfId="0" applyFont="1" applyFill="1" applyBorder="1" applyAlignment="1">
      <alignment horizontal="center" wrapText="1"/>
    </xf>
    <xf numFmtId="0" fontId="3" fillId="8" borderId="8" xfId="0" applyFont="1" applyFill="1" applyBorder="1" applyAlignment="1">
      <alignment horizontal="center" wrapText="1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3" fillId="8" borderId="0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3" fillId="8" borderId="36" xfId="0" applyFont="1" applyFill="1" applyBorder="1" applyAlignment="1">
      <alignment horizontal="center"/>
    </xf>
    <xf numFmtId="0" fontId="3" fillId="8" borderId="18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 vertical="top"/>
    </xf>
    <xf numFmtId="0" fontId="3" fillId="8" borderId="27" xfId="0" applyFont="1" applyFill="1" applyBorder="1" applyAlignment="1">
      <alignment horizontal="center" vertical="top"/>
    </xf>
    <xf numFmtId="0" fontId="10" fillId="8" borderId="17" xfId="0" applyFont="1" applyFill="1" applyBorder="1" applyAlignment="1">
      <alignment horizontal="center" wrapText="1"/>
    </xf>
    <xf numFmtId="0" fontId="10" fillId="8" borderId="19" xfId="0" applyFont="1" applyFill="1" applyBorder="1" applyAlignment="1">
      <alignment horizontal="center" wrapText="1"/>
    </xf>
    <xf numFmtId="0" fontId="3" fillId="8" borderId="21" xfId="0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29" xfId="0" applyFont="1" applyFill="1" applyBorder="1" applyAlignment="1">
      <alignment horizontal="center"/>
    </xf>
    <xf numFmtId="0" fontId="3" fillId="8" borderId="26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10" fillId="8" borderId="16" xfId="0" applyFont="1" applyFill="1" applyBorder="1" applyAlignment="1">
      <alignment horizontal="center" wrapText="1"/>
    </xf>
    <xf numFmtId="0" fontId="10" fillId="8" borderId="26" xfId="0" applyFont="1" applyFill="1" applyBorder="1" applyAlignment="1">
      <alignment horizontal="center" wrapText="1"/>
    </xf>
    <xf numFmtId="49" fontId="3" fillId="8" borderId="14" xfId="0" applyNumberFormat="1" applyFont="1" applyFill="1" applyBorder="1" applyAlignment="1">
      <alignment horizontal="center" vertical="top"/>
    </xf>
    <xf numFmtId="49" fontId="3" fillId="8" borderId="27" xfId="0" applyNumberFormat="1" applyFont="1" applyFill="1" applyBorder="1" applyAlignment="1">
      <alignment horizontal="center" vertical="top"/>
    </xf>
    <xf numFmtId="0" fontId="3" fillId="8" borderId="30" xfId="0" applyFont="1" applyFill="1" applyBorder="1" applyAlignment="1">
      <alignment horizontal="center" vertical="top"/>
    </xf>
    <xf numFmtId="0" fontId="23" fillId="0" borderId="2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11" fillId="0" borderId="2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3" fillId="8" borderId="15" xfId="0" applyFont="1" applyFill="1" applyBorder="1" applyAlignment="1">
      <alignment horizontal="center" vertical="top"/>
    </xf>
    <xf numFmtId="0" fontId="10" fillId="8" borderId="14" xfId="0" applyFont="1" applyFill="1" applyBorder="1" applyAlignment="1">
      <alignment horizontal="center" wrapText="1"/>
    </xf>
    <xf numFmtId="0" fontId="10" fillId="8" borderId="15" xfId="0" applyFont="1" applyFill="1" applyBorder="1" applyAlignment="1">
      <alignment horizontal="center" wrapText="1"/>
    </xf>
    <xf numFmtId="0" fontId="19" fillId="0" borderId="2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21" fillId="0" borderId="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1" fillId="0" borderId="22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3" fillId="8" borderId="33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37" xfId="0" applyFont="1" applyFill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</cellXfs>
  <cellStyles count="3">
    <cellStyle name="40% -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E6FB9B"/>
      <color rgb="FF58C890"/>
      <color rgb="FF3BB377"/>
      <color rgb="FF38BA57"/>
      <color rgb="FF72D072"/>
      <color rgb="FFBADDA3"/>
      <color rgb="FF9FD07E"/>
      <color rgb="FF92CA6C"/>
      <color rgb="FFFF6161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55"/>
  <sheetViews>
    <sheetView tabSelected="1" topLeftCell="A4" zoomScale="66" zoomScaleNormal="66" zoomScalePageLayoutView="90" workbookViewId="0">
      <pane xSplit="2" ySplit="11" topLeftCell="C107" activePane="bottomRight" state="frozen"/>
      <selection activeCell="A4" sqref="A4"/>
      <selection pane="topRight" activeCell="C4" sqref="C4"/>
      <selection pane="bottomLeft" activeCell="A8" sqref="A8"/>
      <selection pane="bottomRight" activeCell="F110" sqref="F110"/>
    </sheetView>
  </sheetViews>
  <sheetFormatPr defaultRowHeight="15"/>
  <cols>
    <col min="2" max="2" width="24" customWidth="1"/>
    <col min="3" max="3" width="10.28515625" customWidth="1"/>
    <col min="4" max="4" width="10.42578125" customWidth="1"/>
    <col min="5" max="5" width="10" customWidth="1"/>
    <col min="10" max="10" width="10.7109375" customWidth="1"/>
    <col min="16" max="16" width="12.28515625" customWidth="1"/>
    <col min="17" max="17" width="10.85546875" customWidth="1"/>
    <col min="25" max="25" width="13.28515625" customWidth="1"/>
    <col min="58" max="58" width="12" customWidth="1"/>
    <col min="77" max="77" width="10.5703125" customWidth="1"/>
    <col min="86" max="86" width="9.7109375" customWidth="1"/>
    <col min="87" max="87" width="11" customWidth="1"/>
    <col min="103" max="104" width="10.85546875" customWidth="1"/>
    <col min="106" max="106" width="11.28515625" customWidth="1"/>
  </cols>
  <sheetData>
    <row r="1" spans="1:113">
      <c r="A1" s="167" t="s">
        <v>147</v>
      </c>
      <c r="B1" s="167"/>
      <c r="C1" s="167"/>
      <c r="D1" s="167"/>
      <c r="E1" s="167"/>
      <c r="F1" s="167"/>
      <c r="G1" s="167"/>
      <c r="H1" s="167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5"/>
      <c r="BL1" s="95"/>
      <c r="BM1" s="95"/>
      <c r="BN1" s="95"/>
      <c r="BO1" s="95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5"/>
      <c r="CP1" s="95"/>
      <c r="CQ1" s="95"/>
      <c r="CR1" s="95"/>
      <c r="CS1" s="95"/>
      <c r="CT1" s="90"/>
      <c r="CU1" s="90"/>
      <c r="CV1" s="95"/>
      <c r="CW1" s="95"/>
      <c r="CX1" s="95"/>
      <c r="CY1" s="166"/>
      <c r="CZ1" s="166"/>
      <c r="DA1" s="166"/>
      <c r="DB1" s="166"/>
    </row>
    <row r="2" spans="1:113" s="1" customFormat="1" ht="16.5" thickBo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CY2" s="165"/>
      <c r="CZ2" s="165"/>
      <c r="DA2" s="165"/>
      <c r="DB2" s="165"/>
    </row>
    <row r="3" spans="1:113" s="9" customFormat="1" ht="15.75" customHeight="1" thickBot="1">
      <c r="A3" s="181" t="s">
        <v>38</v>
      </c>
      <c r="B3" s="107"/>
      <c r="C3" s="107"/>
      <c r="D3" s="107"/>
      <c r="E3" s="107"/>
      <c r="F3" s="233" t="s">
        <v>148</v>
      </c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5"/>
      <c r="T3" s="236" t="s">
        <v>149</v>
      </c>
      <c r="U3" s="234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08"/>
      <c r="AJ3" s="108"/>
      <c r="AK3" s="108"/>
      <c r="AL3" s="108"/>
      <c r="AM3" s="108"/>
      <c r="AN3" s="237" t="s">
        <v>150</v>
      </c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 t="s">
        <v>151</v>
      </c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8" t="s">
        <v>152</v>
      </c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0" t="s">
        <v>37</v>
      </c>
      <c r="CZ3" s="191"/>
      <c r="DA3" s="191"/>
      <c r="DB3" s="192"/>
    </row>
    <row r="4" spans="1:113" s="9" customFormat="1" ht="15.75" customHeight="1">
      <c r="A4" s="182"/>
      <c r="B4" s="109"/>
      <c r="C4" s="110"/>
      <c r="D4" s="110"/>
      <c r="E4" s="110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2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80"/>
      <c r="CZ4" s="180"/>
      <c r="DA4" s="180"/>
      <c r="DB4" s="193"/>
    </row>
    <row r="5" spans="1:113" s="9" customFormat="1" ht="15.75" customHeight="1">
      <c r="A5" s="183"/>
      <c r="B5" s="160" t="s">
        <v>162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2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80"/>
      <c r="CZ5" s="180"/>
      <c r="DA5" s="180"/>
      <c r="DB5" s="193"/>
    </row>
    <row r="6" spans="1:113" s="9" customFormat="1" ht="15.75" customHeight="1">
      <c r="A6" s="183"/>
      <c r="B6" s="110"/>
      <c r="C6" s="160" t="s">
        <v>163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2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80"/>
      <c r="CZ6" s="180"/>
      <c r="DA6" s="180"/>
      <c r="DB6" s="193"/>
    </row>
    <row r="7" spans="1:113" s="9" customFormat="1" ht="15.75" customHeight="1">
      <c r="A7" s="183"/>
      <c r="B7" s="110"/>
      <c r="C7" s="160" t="s">
        <v>164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2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80"/>
      <c r="CZ7" s="180"/>
      <c r="DA7" s="180"/>
      <c r="DB7" s="193"/>
    </row>
    <row r="8" spans="1:113" s="9" customFormat="1" ht="15.75" customHeight="1">
      <c r="A8" s="183"/>
      <c r="B8" s="110"/>
      <c r="C8" s="161" t="s">
        <v>187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2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80"/>
      <c r="CZ8" s="180"/>
      <c r="DA8" s="180"/>
      <c r="DB8" s="193"/>
    </row>
    <row r="9" spans="1:113" s="9" customFormat="1" ht="15.75" customHeight="1">
      <c r="A9" s="183"/>
      <c r="B9" s="110"/>
      <c r="C9" s="160" t="s">
        <v>188</v>
      </c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2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80"/>
      <c r="CZ9" s="180"/>
      <c r="DA9" s="180"/>
      <c r="DB9" s="193"/>
    </row>
    <row r="10" spans="1:113" s="9" customFormat="1" ht="15.75" customHeight="1" thickBot="1">
      <c r="A10" s="182"/>
      <c r="B10" s="109"/>
      <c r="C10" s="110"/>
      <c r="D10" s="110"/>
      <c r="E10" s="110"/>
      <c r="F10" s="180" t="s">
        <v>54</v>
      </c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  <c r="BX10" s="197" t="s">
        <v>174</v>
      </c>
      <c r="BY10" s="180"/>
      <c r="BZ10" s="180"/>
      <c r="CA10" s="180"/>
      <c r="CB10" s="180"/>
      <c r="CC10" s="180"/>
      <c r="CD10" s="180"/>
      <c r="CE10" s="180"/>
      <c r="CF10" s="180"/>
      <c r="CG10" s="180"/>
      <c r="CH10" s="180"/>
      <c r="CI10" s="180"/>
      <c r="CJ10" s="180"/>
      <c r="CK10" s="180"/>
      <c r="CL10" s="180"/>
      <c r="CM10" s="180"/>
      <c r="CN10" s="180"/>
      <c r="CO10" s="180"/>
      <c r="CP10" s="180"/>
      <c r="CQ10" s="180"/>
      <c r="CR10" s="180"/>
      <c r="CS10" s="180"/>
      <c r="CT10" s="180"/>
      <c r="CU10" s="180"/>
      <c r="CV10" s="180"/>
      <c r="CW10" s="180"/>
      <c r="CX10" s="180"/>
      <c r="CY10" s="194"/>
      <c r="CZ10" s="195"/>
      <c r="DA10" s="195"/>
      <c r="DB10" s="196"/>
    </row>
    <row r="11" spans="1:113" s="9" customFormat="1" ht="15.75" customHeight="1" thickBot="1">
      <c r="A11" s="182"/>
      <c r="B11" s="109"/>
      <c r="C11" s="162" t="s">
        <v>170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4"/>
      <c r="U11" s="155" t="s">
        <v>171</v>
      </c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7"/>
      <c r="AP11" s="155" t="s">
        <v>172</v>
      </c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7"/>
      <c r="BK11" s="155" t="s">
        <v>173</v>
      </c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7"/>
      <c r="CG11" s="155" t="s">
        <v>175</v>
      </c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7"/>
      <c r="CY11" s="111"/>
      <c r="CZ11" s="111"/>
      <c r="DA11" s="111"/>
      <c r="DB11" s="139"/>
    </row>
    <row r="12" spans="1:113" s="9" customFormat="1" ht="14.25" customHeight="1">
      <c r="A12" s="184"/>
      <c r="B12" s="158" t="s">
        <v>106</v>
      </c>
      <c r="C12" s="140" t="s">
        <v>4</v>
      </c>
      <c r="D12" s="140" t="s">
        <v>5</v>
      </c>
      <c r="E12" s="140" t="s">
        <v>6</v>
      </c>
      <c r="F12" s="141" t="s">
        <v>2</v>
      </c>
      <c r="G12" s="142" t="s">
        <v>3</v>
      </c>
      <c r="H12" s="143" t="s">
        <v>4</v>
      </c>
      <c r="I12" s="144" t="s">
        <v>5</v>
      </c>
      <c r="J12" s="144" t="s">
        <v>6</v>
      </c>
      <c r="K12" s="144" t="s">
        <v>2</v>
      </c>
      <c r="L12" s="142" t="s">
        <v>55</v>
      </c>
      <c r="M12" s="143" t="s">
        <v>4</v>
      </c>
      <c r="N12" s="144" t="s">
        <v>5</v>
      </c>
      <c r="O12" s="144" t="s">
        <v>6</v>
      </c>
      <c r="P12" s="144" t="s">
        <v>2</v>
      </c>
      <c r="Q12" s="142" t="s">
        <v>55</v>
      </c>
      <c r="R12" s="143" t="s">
        <v>4</v>
      </c>
      <c r="S12" s="144" t="s">
        <v>5</v>
      </c>
      <c r="T12" s="144" t="s">
        <v>6</v>
      </c>
      <c r="U12" s="144" t="s">
        <v>2</v>
      </c>
      <c r="V12" s="142" t="s">
        <v>55</v>
      </c>
      <c r="W12" s="143" t="s">
        <v>4</v>
      </c>
      <c r="X12" s="144" t="s">
        <v>5</v>
      </c>
      <c r="Y12" s="144" t="s">
        <v>6</v>
      </c>
      <c r="Z12" s="144" t="s">
        <v>2</v>
      </c>
      <c r="AA12" s="142" t="s">
        <v>55</v>
      </c>
      <c r="AB12" s="143" t="s">
        <v>4</v>
      </c>
      <c r="AC12" s="144" t="s">
        <v>5</v>
      </c>
      <c r="AD12" s="144" t="s">
        <v>6</v>
      </c>
      <c r="AE12" s="144" t="s">
        <v>2</v>
      </c>
      <c r="AF12" s="142" t="s">
        <v>55</v>
      </c>
      <c r="AG12" s="145" t="s">
        <v>4</v>
      </c>
      <c r="AH12" s="146" t="s">
        <v>5</v>
      </c>
      <c r="AI12" s="146" t="s">
        <v>6</v>
      </c>
      <c r="AJ12" s="146" t="s">
        <v>2</v>
      </c>
      <c r="AK12" s="147" t="s">
        <v>55</v>
      </c>
      <c r="AL12" s="143" t="s">
        <v>4</v>
      </c>
      <c r="AM12" s="144" t="s">
        <v>5</v>
      </c>
      <c r="AN12" s="144" t="s">
        <v>6</v>
      </c>
      <c r="AO12" s="144" t="s">
        <v>2</v>
      </c>
      <c r="AP12" s="142" t="s">
        <v>55</v>
      </c>
      <c r="AQ12" s="143" t="s">
        <v>4</v>
      </c>
      <c r="AR12" s="144" t="s">
        <v>5</v>
      </c>
      <c r="AS12" s="144" t="s">
        <v>6</v>
      </c>
      <c r="AT12" s="144" t="s">
        <v>2</v>
      </c>
      <c r="AU12" s="142" t="s">
        <v>55</v>
      </c>
      <c r="AV12" s="141" t="s">
        <v>4</v>
      </c>
      <c r="AW12" s="144" t="s">
        <v>5</v>
      </c>
      <c r="AX12" s="144" t="s">
        <v>6</v>
      </c>
      <c r="AY12" s="142" t="s">
        <v>2</v>
      </c>
      <c r="AZ12" s="142" t="s">
        <v>55</v>
      </c>
      <c r="BA12" s="143" t="s">
        <v>4</v>
      </c>
      <c r="BB12" s="144" t="s">
        <v>5</v>
      </c>
      <c r="BC12" s="144" t="s">
        <v>6</v>
      </c>
      <c r="BD12" s="144" t="s">
        <v>2</v>
      </c>
      <c r="BE12" s="142" t="s">
        <v>55</v>
      </c>
      <c r="BF12" s="143" t="s">
        <v>4</v>
      </c>
      <c r="BG12" s="144" t="s">
        <v>5</v>
      </c>
      <c r="BH12" s="144" t="s">
        <v>6</v>
      </c>
      <c r="BI12" s="144" t="s">
        <v>2</v>
      </c>
      <c r="BJ12" s="142" t="s">
        <v>55</v>
      </c>
      <c r="BK12" s="143" t="s">
        <v>4</v>
      </c>
      <c r="BL12" s="144" t="s">
        <v>5</v>
      </c>
      <c r="BM12" s="144" t="s">
        <v>6</v>
      </c>
      <c r="BN12" s="144" t="s">
        <v>2</v>
      </c>
      <c r="BO12" s="142" t="s">
        <v>55</v>
      </c>
      <c r="BP12" s="143" t="s">
        <v>4</v>
      </c>
      <c r="BQ12" s="144" t="s">
        <v>5</v>
      </c>
      <c r="BR12" s="144" t="s">
        <v>6</v>
      </c>
      <c r="BS12" s="144" t="s">
        <v>2</v>
      </c>
      <c r="BT12" s="142" t="s">
        <v>55</v>
      </c>
      <c r="BU12" s="143" t="s">
        <v>4</v>
      </c>
      <c r="BV12" s="144" t="s">
        <v>5</v>
      </c>
      <c r="BW12" s="144" t="s">
        <v>6</v>
      </c>
      <c r="BX12" s="144" t="s">
        <v>2</v>
      </c>
      <c r="BY12" s="142" t="s">
        <v>55</v>
      </c>
      <c r="BZ12" s="143" t="s">
        <v>4</v>
      </c>
      <c r="CA12" s="144" t="s">
        <v>5</v>
      </c>
      <c r="CB12" s="144" t="s">
        <v>6</v>
      </c>
      <c r="CC12" s="144" t="s">
        <v>2</v>
      </c>
      <c r="CD12" s="142" t="s">
        <v>55</v>
      </c>
      <c r="CE12" s="143" t="s">
        <v>4</v>
      </c>
      <c r="CF12" s="144" t="s">
        <v>186</v>
      </c>
      <c r="CG12" s="144" t="s">
        <v>6</v>
      </c>
      <c r="CH12" s="144" t="s">
        <v>2</v>
      </c>
      <c r="CI12" s="142" t="s">
        <v>55</v>
      </c>
      <c r="CJ12" s="143" t="s">
        <v>4</v>
      </c>
      <c r="CK12" s="144" t="s">
        <v>5</v>
      </c>
      <c r="CL12" s="144" t="s">
        <v>6</v>
      </c>
      <c r="CM12" s="144" t="s">
        <v>2</v>
      </c>
      <c r="CN12" s="142" t="s">
        <v>55</v>
      </c>
      <c r="CO12" s="143" t="s">
        <v>4</v>
      </c>
      <c r="CP12" s="144" t="s">
        <v>5</v>
      </c>
      <c r="CQ12" s="144" t="s">
        <v>6</v>
      </c>
      <c r="CR12" s="144" t="s">
        <v>2</v>
      </c>
      <c r="CS12" s="142" t="s">
        <v>55</v>
      </c>
      <c r="CT12" s="143" t="s">
        <v>4</v>
      </c>
      <c r="CU12" s="144" t="s">
        <v>5</v>
      </c>
      <c r="CV12" s="144" t="s">
        <v>6</v>
      </c>
      <c r="CW12" s="144" t="s">
        <v>2</v>
      </c>
      <c r="CX12" s="142" t="s">
        <v>55</v>
      </c>
      <c r="CY12" s="198" t="s">
        <v>161</v>
      </c>
      <c r="CZ12" s="113"/>
      <c r="DA12" s="213" t="s">
        <v>42</v>
      </c>
      <c r="DB12" s="188" t="s">
        <v>107</v>
      </c>
    </row>
    <row r="13" spans="1:113" s="9" customFormat="1" ht="66.75" customHeight="1" thickBot="1">
      <c r="A13" s="185"/>
      <c r="B13" s="159"/>
      <c r="D13" s="114"/>
      <c r="E13" s="114"/>
      <c r="F13" s="114">
        <v>9</v>
      </c>
      <c r="G13" s="115">
        <v>10</v>
      </c>
      <c r="H13" s="116">
        <v>13</v>
      </c>
      <c r="I13" s="117">
        <v>14</v>
      </c>
      <c r="J13" s="118">
        <v>15</v>
      </c>
      <c r="K13" s="118">
        <v>16</v>
      </c>
      <c r="L13" s="118">
        <v>17</v>
      </c>
      <c r="M13" s="116">
        <v>20</v>
      </c>
      <c r="N13" s="117">
        <v>21</v>
      </c>
      <c r="O13" s="118">
        <v>22</v>
      </c>
      <c r="P13" s="118">
        <v>23</v>
      </c>
      <c r="Q13" s="118">
        <v>24</v>
      </c>
      <c r="R13" s="116">
        <v>27</v>
      </c>
      <c r="S13" s="117">
        <v>28</v>
      </c>
      <c r="T13" s="118">
        <v>29</v>
      </c>
      <c r="U13" s="118">
        <v>30</v>
      </c>
      <c r="V13" s="118">
        <v>31</v>
      </c>
      <c r="W13" s="116">
        <v>3</v>
      </c>
      <c r="X13" s="117">
        <v>4</v>
      </c>
      <c r="Y13" s="118">
        <v>5</v>
      </c>
      <c r="Z13" s="118">
        <v>6</v>
      </c>
      <c r="AA13" s="118">
        <v>7</v>
      </c>
      <c r="AB13" s="116">
        <v>10</v>
      </c>
      <c r="AC13" s="117">
        <v>11</v>
      </c>
      <c r="AD13" s="118">
        <v>12</v>
      </c>
      <c r="AE13" s="118">
        <v>13</v>
      </c>
      <c r="AF13" s="118">
        <v>14</v>
      </c>
      <c r="AG13" s="135">
        <v>17</v>
      </c>
      <c r="AH13" s="136">
        <v>18</v>
      </c>
      <c r="AI13" s="137">
        <v>19</v>
      </c>
      <c r="AJ13" s="137">
        <v>20</v>
      </c>
      <c r="AK13" s="137">
        <v>21</v>
      </c>
      <c r="AL13" s="138">
        <v>24</v>
      </c>
      <c r="AM13" s="117">
        <v>25</v>
      </c>
      <c r="AN13" s="118">
        <v>26</v>
      </c>
      <c r="AO13" s="118">
        <v>27</v>
      </c>
      <c r="AP13" s="118">
        <v>28</v>
      </c>
      <c r="AQ13" s="116">
        <v>3</v>
      </c>
      <c r="AR13" s="117">
        <v>4</v>
      </c>
      <c r="AS13" s="118">
        <v>5</v>
      </c>
      <c r="AT13" s="118">
        <v>6</v>
      </c>
      <c r="AU13" s="118">
        <v>7</v>
      </c>
      <c r="AV13" s="116">
        <v>10</v>
      </c>
      <c r="AW13" s="115">
        <v>11</v>
      </c>
      <c r="AX13" s="118">
        <v>12</v>
      </c>
      <c r="AY13" s="118">
        <v>13</v>
      </c>
      <c r="AZ13" s="116">
        <v>14</v>
      </c>
      <c r="BA13" s="116">
        <v>17</v>
      </c>
      <c r="BB13" s="117">
        <v>18</v>
      </c>
      <c r="BC13" s="118">
        <v>19</v>
      </c>
      <c r="BD13" s="118">
        <v>20</v>
      </c>
      <c r="BE13" s="118">
        <v>21</v>
      </c>
      <c r="BF13" s="116">
        <v>24</v>
      </c>
      <c r="BG13" s="117">
        <v>25</v>
      </c>
      <c r="BH13" s="118">
        <v>26</v>
      </c>
      <c r="BI13" s="118">
        <v>27</v>
      </c>
      <c r="BJ13" s="118">
        <v>28</v>
      </c>
      <c r="BK13" s="148">
        <v>31</v>
      </c>
      <c r="BL13" s="149">
        <v>1</v>
      </c>
      <c r="BM13" s="149">
        <v>2</v>
      </c>
      <c r="BN13" s="149">
        <v>3</v>
      </c>
      <c r="BO13" s="149">
        <v>4</v>
      </c>
      <c r="BP13" s="150">
        <v>7</v>
      </c>
      <c r="BQ13" s="151">
        <v>8</v>
      </c>
      <c r="BR13" s="152">
        <v>9</v>
      </c>
      <c r="BS13" s="152">
        <v>10</v>
      </c>
      <c r="BT13" s="152">
        <v>11</v>
      </c>
      <c r="BU13" s="116">
        <v>14</v>
      </c>
      <c r="BV13" s="117">
        <v>15</v>
      </c>
      <c r="BW13" s="118">
        <v>16</v>
      </c>
      <c r="BX13" s="118">
        <v>17</v>
      </c>
      <c r="BY13" s="118">
        <v>18</v>
      </c>
      <c r="BZ13" s="116">
        <v>21</v>
      </c>
      <c r="CA13" s="117">
        <v>22</v>
      </c>
      <c r="CB13" s="118">
        <v>23</v>
      </c>
      <c r="CC13" s="118">
        <v>24</v>
      </c>
      <c r="CD13" s="118">
        <v>25</v>
      </c>
      <c r="CE13" s="116">
        <v>28</v>
      </c>
      <c r="CF13" s="117">
        <v>29</v>
      </c>
      <c r="CG13" s="118">
        <v>30</v>
      </c>
      <c r="CH13" s="118">
        <v>1</v>
      </c>
      <c r="CI13" s="118">
        <v>2</v>
      </c>
      <c r="CJ13" s="116">
        <v>5</v>
      </c>
      <c r="CK13" s="117">
        <v>6</v>
      </c>
      <c r="CL13" s="118">
        <v>7</v>
      </c>
      <c r="CM13" s="118">
        <v>8</v>
      </c>
      <c r="CN13" s="118">
        <v>9</v>
      </c>
      <c r="CO13" s="116">
        <v>12</v>
      </c>
      <c r="CP13" s="117">
        <v>13</v>
      </c>
      <c r="CQ13" s="118">
        <v>14</v>
      </c>
      <c r="CR13" s="118">
        <v>15</v>
      </c>
      <c r="CS13" s="118">
        <v>16</v>
      </c>
      <c r="CT13" s="116">
        <v>19</v>
      </c>
      <c r="CU13" s="117">
        <v>20</v>
      </c>
      <c r="CV13" s="118">
        <v>21</v>
      </c>
      <c r="CW13" s="118">
        <v>22</v>
      </c>
      <c r="CX13" s="118">
        <v>23</v>
      </c>
      <c r="CY13" s="199"/>
      <c r="CZ13" s="119" t="s">
        <v>42</v>
      </c>
      <c r="DA13" s="214"/>
      <c r="DB13" s="189"/>
      <c r="DG13" s="104"/>
      <c r="DH13" s="104"/>
      <c r="DI13" s="104"/>
    </row>
    <row r="14" spans="1:113" s="33" customFormat="1" ht="13.5" customHeight="1" thickBot="1">
      <c r="A14" s="120">
        <v>1</v>
      </c>
      <c r="B14" s="121">
        <v>2</v>
      </c>
      <c r="C14" s="120">
        <v>3</v>
      </c>
      <c r="D14" s="121">
        <v>4</v>
      </c>
      <c r="E14" s="120">
        <v>5</v>
      </c>
      <c r="F14" s="121">
        <v>6</v>
      </c>
      <c r="G14" s="120">
        <v>7</v>
      </c>
      <c r="H14" s="121">
        <v>8</v>
      </c>
      <c r="I14" s="120">
        <v>9</v>
      </c>
      <c r="J14" s="121">
        <v>10</v>
      </c>
      <c r="K14" s="120">
        <v>11</v>
      </c>
      <c r="L14" s="121">
        <v>12</v>
      </c>
      <c r="M14" s="120">
        <v>13</v>
      </c>
      <c r="N14" s="121">
        <v>14</v>
      </c>
      <c r="O14" s="120">
        <v>15</v>
      </c>
      <c r="P14" s="121">
        <v>16</v>
      </c>
      <c r="Q14" s="120">
        <v>17</v>
      </c>
      <c r="R14" s="121">
        <v>18</v>
      </c>
      <c r="S14" s="120">
        <v>19</v>
      </c>
      <c r="T14" s="121">
        <v>20</v>
      </c>
      <c r="U14" s="120">
        <v>21</v>
      </c>
      <c r="V14" s="121">
        <v>22</v>
      </c>
      <c r="W14" s="120">
        <v>23</v>
      </c>
      <c r="X14" s="121">
        <v>24</v>
      </c>
      <c r="Y14" s="120">
        <v>25</v>
      </c>
      <c r="Z14" s="121">
        <v>26</v>
      </c>
      <c r="AA14" s="120">
        <v>27</v>
      </c>
      <c r="AB14" s="121">
        <v>28</v>
      </c>
      <c r="AC14" s="120">
        <v>29</v>
      </c>
      <c r="AD14" s="121">
        <v>30</v>
      </c>
      <c r="AE14" s="120">
        <v>31</v>
      </c>
      <c r="AF14" s="121">
        <v>32</v>
      </c>
      <c r="AG14" s="120">
        <v>33</v>
      </c>
      <c r="AH14" s="121">
        <v>34</v>
      </c>
      <c r="AI14" s="120">
        <v>35</v>
      </c>
      <c r="AJ14" s="121">
        <v>36</v>
      </c>
      <c r="AK14" s="120">
        <v>37</v>
      </c>
      <c r="AL14" s="121">
        <v>38</v>
      </c>
      <c r="AM14" s="120">
        <v>39</v>
      </c>
      <c r="AN14" s="121">
        <v>40</v>
      </c>
      <c r="AO14" s="120">
        <v>41</v>
      </c>
      <c r="AP14" s="121">
        <v>42</v>
      </c>
      <c r="AQ14" s="120">
        <v>43</v>
      </c>
      <c r="AR14" s="121">
        <v>44</v>
      </c>
      <c r="AS14" s="120">
        <v>45</v>
      </c>
      <c r="AT14" s="121">
        <v>46</v>
      </c>
      <c r="AU14" s="120">
        <v>47</v>
      </c>
      <c r="AV14" s="121">
        <v>48</v>
      </c>
      <c r="AW14" s="120">
        <v>49</v>
      </c>
      <c r="AX14" s="121">
        <v>50</v>
      </c>
      <c r="AY14" s="120">
        <v>51</v>
      </c>
      <c r="AZ14" s="121">
        <v>52</v>
      </c>
      <c r="BA14" s="120">
        <v>53</v>
      </c>
      <c r="BB14" s="121">
        <v>54</v>
      </c>
      <c r="BC14" s="120">
        <v>55</v>
      </c>
      <c r="BD14" s="121">
        <v>56</v>
      </c>
      <c r="BE14" s="120">
        <v>57</v>
      </c>
      <c r="BF14" s="121">
        <v>58</v>
      </c>
      <c r="BG14" s="120">
        <v>59</v>
      </c>
      <c r="BH14" s="121">
        <v>60</v>
      </c>
      <c r="BI14" s="120">
        <v>61</v>
      </c>
      <c r="BJ14" s="121">
        <v>62</v>
      </c>
      <c r="BK14" s="120">
        <v>63</v>
      </c>
      <c r="BL14" s="121">
        <v>64</v>
      </c>
      <c r="BM14" s="120">
        <v>65</v>
      </c>
      <c r="BN14" s="121">
        <v>66</v>
      </c>
      <c r="BO14" s="120">
        <v>67</v>
      </c>
      <c r="BP14" s="121">
        <v>68</v>
      </c>
      <c r="BQ14" s="120">
        <v>69</v>
      </c>
      <c r="BR14" s="121">
        <v>70</v>
      </c>
      <c r="BS14" s="120">
        <v>71</v>
      </c>
      <c r="BT14" s="121">
        <v>72</v>
      </c>
      <c r="BU14" s="120">
        <v>73</v>
      </c>
      <c r="BV14" s="121">
        <v>74</v>
      </c>
      <c r="BW14" s="120">
        <v>75</v>
      </c>
      <c r="BX14" s="121">
        <v>76</v>
      </c>
      <c r="BY14" s="120">
        <v>77</v>
      </c>
      <c r="BZ14" s="121">
        <v>78</v>
      </c>
      <c r="CA14" s="120">
        <v>79</v>
      </c>
      <c r="CB14" s="121">
        <v>80</v>
      </c>
      <c r="CC14" s="120">
        <v>81</v>
      </c>
      <c r="CD14" s="121">
        <v>82</v>
      </c>
      <c r="CE14" s="120">
        <v>83</v>
      </c>
      <c r="CF14" s="121">
        <v>84</v>
      </c>
      <c r="CG14" s="120">
        <v>85</v>
      </c>
      <c r="CH14" s="121">
        <v>86</v>
      </c>
      <c r="CI14" s="120">
        <v>87</v>
      </c>
      <c r="CJ14" s="121">
        <v>88</v>
      </c>
      <c r="CK14" s="120">
        <v>89</v>
      </c>
      <c r="CL14" s="121">
        <v>90</v>
      </c>
      <c r="CM14" s="120">
        <v>91</v>
      </c>
      <c r="CN14" s="121">
        <v>92</v>
      </c>
      <c r="CO14" s="120">
        <v>93</v>
      </c>
      <c r="CP14" s="121">
        <v>94</v>
      </c>
      <c r="CQ14" s="120">
        <v>95</v>
      </c>
      <c r="CR14" s="121">
        <v>96</v>
      </c>
      <c r="CS14" s="120">
        <v>97</v>
      </c>
      <c r="CT14" s="121">
        <v>98</v>
      </c>
      <c r="CU14" s="120">
        <v>99</v>
      </c>
      <c r="CV14" s="121">
        <v>100</v>
      </c>
      <c r="CW14" s="120">
        <v>101</v>
      </c>
      <c r="CX14" s="121">
        <v>102</v>
      </c>
      <c r="CY14" s="120">
        <v>103</v>
      </c>
      <c r="CZ14" s="121">
        <v>104</v>
      </c>
      <c r="DA14" s="120">
        <v>105</v>
      </c>
      <c r="DB14" s="121">
        <v>106</v>
      </c>
    </row>
    <row r="15" spans="1:113" s="1" customFormat="1" ht="15.75" customHeight="1" thickBot="1">
      <c r="A15" s="186" t="s">
        <v>123</v>
      </c>
      <c r="B15" s="122" t="s">
        <v>15</v>
      </c>
      <c r="C15" s="122"/>
      <c r="D15" s="122"/>
      <c r="E15" s="12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4"/>
      <c r="AC15" s="124"/>
      <c r="AD15" s="124"/>
      <c r="AE15" s="124"/>
      <c r="AF15" s="124"/>
      <c r="AG15" s="131"/>
      <c r="AH15" s="131"/>
      <c r="AI15" s="131"/>
      <c r="AJ15" s="131"/>
      <c r="AK15" s="131"/>
      <c r="AL15" s="53"/>
      <c r="AM15" s="124"/>
      <c r="AN15" s="124"/>
      <c r="AO15" s="124"/>
      <c r="AP15" s="124"/>
      <c r="AQ15" s="124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153"/>
      <c r="BQ15" s="153"/>
      <c r="BR15" s="153"/>
      <c r="BS15" s="153"/>
      <c r="BT15" s="153"/>
      <c r="BU15" s="53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 t="s">
        <v>192</v>
      </c>
      <c r="CL15" s="52"/>
      <c r="CM15" s="54"/>
      <c r="CN15" s="52"/>
      <c r="CO15" s="52"/>
      <c r="CP15" s="52"/>
      <c r="CQ15" s="52"/>
      <c r="CR15" s="52"/>
      <c r="CS15" s="52"/>
      <c r="CT15" s="52"/>
      <c r="CU15" s="52"/>
      <c r="CV15" s="52" t="s">
        <v>178</v>
      </c>
      <c r="CW15" s="52"/>
      <c r="CX15" s="52"/>
      <c r="CY15" s="69">
        <v>0</v>
      </c>
      <c r="CZ15" s="69">
        <v>136</v>
      </c>
      <c r="DA15" s="69">
        <v>4</v>
      </c>
      <c r="DB15" s="70">
        <f t="shared" ref="DB15:DB46" si="0">CY15/CZ15*DA15</f>
        <v>0</v>
      </c>
    </row>
    <row r="16" spans="1:113" s="27" customFormat="1" ht="19.5" customHeight="1" thickBot="1">
      <c r="A16" s="187"/>
      <c r="B16" s="45" t="s">
        <v>16</v>
      </c>
      <c r="C16" s="45"/>
      <c r="D16" s="45"/>
      <c r="E16" s="45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132"/>
      <c r="AH16" s="132"/>
      <c r="AI16" s="132"/>
      <c r="AJ16" s="132"/>
      <c r="AK16" s="132"/>
      <c r="AL16" s="53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153"/>
      <c r="BQ16" s="153"/>
      <c r="BR16" s="153"/>
      <c r="BS16" s="153"/>
      <c r="BT16" s="153"/>
      <c r="BU16" s="53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4"/>
      <c r="CN16" s="52"/>
      <c r="CO16" s="52"/>
      <c r="CP16" s="52"/>
      <c r="CQ16" s="52"/>
      <c r="CR16" s="52"/>
      <c r="CS16" s="52"/>
      <c r="CT16" s="52" t="s">
        <v>193</v>
      </c>
      <c r="CU16" s="52"/>
      <c r="CV16" s="52"/>
      <c r="CW16" s="52"/>
      <c r="CX16" s="52"/>
      <c r="CY16" s="69">
        <v>0</v>
      </c>
      <c r="CZ16" s="69">
        <v>136</v>
      </c>
      <c r="DA16" s="69">
        <v>4</v>
      </c>
      <c r="DB16" s="70">
        <f t="shared" si="0"/>
        <v>0</v>
      </c>
    </row>
    <row r="17" spans="1:106" s="1" customFormat="1" ht="22.5" customHeight="1" thickBot="1">
      <c r="A17" s="187"/>
      <c r="B17" s="45" t="s">
        <v>17</v>
      </c>
      <c r="C17" s="45"/>
      <c r="D17" s="45"/>
      <c r="E17" s="45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132"/>
      <c r="AH17" s="132"/>
      <c r="AI17" s="132"/>
      <c r="AJ17" s="132"/>
      <c r="AK17" s="132"/>
      <c r="AL17" s="53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153"/>
      <c r="BQ17" s="153"/>
      <c r="BR17" s="153"/>
      <c r="BS17" s="153"/>
      <c r="BT17" s="153"/>
      <c r="BU17" s="53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4"/>
      <c r="CN17" s="52"/>
      <c r="CO17" s="52"/>
      <c r="CP17" s="52"/>
      <c r="CQ17" s="52"/>
      <c r="CR17" s="52"/>
      <c r="CS17" s="52"/>
      <c r="CT17" s="52"/>
      <c r="CU17" s="52" t="s">
        <v>177</v>
      </c>
      <c r="CV17" s="52"/>
      <c r="CW17" s="52"/>
      <c r="CX17" s="52"/>
      <c r="CY17" s="52">
        <v>0</v>
      </c>
      <c r="CZ17" s="52">
        <v>136</v>
      </c>
      <c r="DA17" s="52">
        <v>4</v>
      </c>
      <c r="DB17" s="70">
        <f t="shared" si="0"/>
        <v>0</v>
      </c>
    </row>
    <row r="18" spans="1:106" s="27" customFormat="1" ht="21" customHeight="1" thickBot="1">
      <c r="A18" s="187"/>
      <c r="B18" s="46" t="s">
        <v>105</v>
      </c>
      <c r="C18" s="46"/>
      <c r="D18" s="46"/>
      <c r="E18" s="46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132"/>
      <c r="AH18" s="132"/>
      <c r="AI18" s="132"/>
      <c r="AJ18" s="132"/>
      <c r="AK18" s="132"/>
      <c r="AL18" s="53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153"/>
      <c r="BQ18" s="153"/>
      <c r="BR18" s="153"/>
      <c r="BS18" s="153"/>
      <c r="BT18" s="153"/>
      <c r="BU18" s="53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5">
        <v>0</v>
      </c>
      <c r="CZ18" s="55">
        <v>17</v>
      </c>
      <c r="DA18" s="55">
        <v>0.5</v>
      </c>
      <c r="DB18" s="70">
        <f t="shared" si="0"/>
        <v>0</v>
      </c>
    </row>
    <row r="19" spans="1:106" s="1" customFormat="1" ht="30.75" customHeight="1" thickBot="1">
      <c r="A19" s="187"/>
      <c r="B19" s="47" t="s">
        <v>122</v>
      </c>
      <c r="C19" s="47"/>
      <c r="D19" s="47"/>
      <c r="E19" s="47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133"/>
      <c r="AH19" s="133"/>
      <c r="AI19" s="133"/>
      <c r="AJ19" s="133"/>
      <c r="AK19" s="133"/>
      <c r="AL19" s="53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153"/>
      <c r="BQ19" s="153"/>
      <c r="BR19" s="153"/>
      <c r="BS19" s="153"/>
      <c r="BT19" s="153"/>
      <c r="BU19" s="53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>
        <v>0</v>
      </c>
      <c r="CZ19" s="52">
        <v>17</v>
      </c>
      <c r="DA19" s="52">
        <v>0.5</v>
      </c>
      <c r="DB19" s="70">
        <f t="shared" si="0"/>
        <v>0</v>
      </c>
    </row>
    <row r="20" spans="1:106" s="27" customFormat="1" ht="22.5" customHeight="1" thickBot="1">
      <c r="A20" s="187"/>
      <c r="B20" s="48" t="s">
        <v>18</v>
      </c>
      <c r="C20" s="46"/>
      <c r="D20" s="46"/>
      <c r="E20" s="46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133"/>
      <c r="AH20" s="133"/>
      <c r="AI20" s="133"/>
      <c r="AJ20" s="133"/>
      <c r="AK20" s="133"/>
      <c r="AL20" s="53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153"/>
      <c r="BQ20" s="153"/>
      <c r="BR20" s="153"/>
      <c r="BS20" s="153"/>
      <c r="BT20" s="153"/>
      <c r="BU20" s="53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 t="s">
        <v>156</v>
      </c>
      <c r="CT20" s="52"/>
      <c r="CU20" s="52"/>
      <c r="CV20" s="52"/>
      <c r="CW20" s="52"/>
      <c r="CX20" s="52"/>
      <c r="CY20" s="55">
        <v>0</v>
      </c>
      <c r="CZ20" s="55">
        <v>68</v>
      </c>
      <c r="DA20" s="55">
        <v>2</v>
      </c>
      <c r="DB20" s="70">
        <f t="shared" si="0"/>
        <v>0</v>
      </c>
    </row>
    <row r="21" spans="1:106" s="9" customFormat="1" ht="26.25" customHeight="1" thickBot="1">
      <c r="A21" s="200" t="s">
        <v>108</v>
      </c>
      <c r="B21" s="98" t="s">
        <v>15</v>
      </c>
      <c r="C21" s="101"/>
      <c r="D21" s="101"/>
      <c r="E21" s="101"/>
      <c r="F21" s="125"/>
      <c r="G21" s="56"/>
      <c r="H21" s="56"/>
      <c r="I21" s="56"/>
      <c r="J21" s="56"/>
      <c r="K21" s="52" t="s">
        <v>194</v>
      </c>
      <c r="L21" s="56"/>
      <c r="M21" s="56"/>
      <c r="N21" s="52"/>
      <c r="O21" s="56"/>
      <c r="P21" s="52"/>
      <c r="Q21" s="56"/>
      <c r="R21" s="52"/>
      <c r="S21" s="52"/>
      <c r="T21" s="52"/>
      <c r="U21" s="52"/>
      <c r="V21" s="52"/>
      <c r="W21" s="52"/>
      <c r="X21" s="52"/>
      <c r="Y21" s="56"/>
      <c r="Z21" s="52"/>
      <c r="AA21" s="56"/>
      <c r="AB21" s="57" t="s">
        <v>194</v>
      </c>
      <c r="AC21" s="52"/>
      <c r="AD21" s="57"/>
      <c r="AE21" s="52"/>
      <c r="AF21" s="57"/>
      <c r="AG21" s="134"/>
      <c r="AH21" s="133"/>
      <c r="AI21" s="134"/>
      <c r="AJ21" s="133"/>
      <c r="AK21" s="134"/>
      <c r="AL21" s="53"/>
      <c r="AM21" s="56"/>
      <c r="AN21" s="57"/>
      <c r="AO21" s="56"/>
      <c r="AP21" s="57"/>
      <c r="AQ21" s="56"/>
      <c r="AR21" s="57" t="s">
        <v>192</v>
      </c>
      <c r="AS21" s="52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 t="s">
        <v>194</v>
      </c>
      <c r="BF21" s="57"/>
      <c r="BG21" s="57"/>
      <c r="BH21" s="52"/>
      <c r="BI21" s="57"/>
      <c r="BJ21" s="57"/>
      <c r="BK21" s="57"/>
      <c r="BL21" s="57"/>
      <c r="BM21" s="57"/>
      <c r="BN21" s="57"/>
      <c r="BO21" s="57"/>
      <c r="BP21" s="154"/>
      <c r="BQ21" s="154"/>
      <c r="BR21" s="154"/>
      <c r="BS21" s="154"/>
      <c r="BT21" s="154"/>
      <c r="BU21" s="53"/>
      <c r="BV21" s="57"/>
      <c r="BW21" s="57"/>
      <c r="BX21" s="57"/>
      <c r="BY21" s="57"/>
      <c r="BZ21" s="57"/>
      <c r="CA21" s="57"/>
      <c r="CB21" s="57"/>
      <c r="CC21" s="56"/>
      <c r="CD21" s="57"/>
      <c r="CE21" s="57"/>
      <c r="CF21" s="57" t="s">
        <v>194</v>
      </c>
      <c r="CG21" s="57"/>
      <c r="CH21" s="55"/>
      <c r="CI21" s="57"/>
      <c r="CJ21" s="57"/>
      <c r="CK21" s="57"/>
      <c r="CL21" s="57"/>
      <c r="CM21" s="126"/>
      <c r="CN21" s="57"/>
      <c r="CO21" s="57"/>
      <c r="CP21" s="57"/>
      <c r="CQ21" s="57"/>
      <c r="CR21" s="57"/>
      <c r="CS21" s="57"/>
      <c r="CT21" s="57"/>
      <c r="CU21" s="57"/>
      <c r="CV21" s="57"/>
      <c r="CW21" s="57" t="s">
        <v>67</v>
      </c>
      <c r="CX21" s="57"/>
      <c r="CY21" s="52">
        <v>3</v>
      </c>
      <c r="CZ21" s="52">
        <v>170</v>
      </c>
      <c r="DA21" s="52">
        <v>5</v>
      </c>
      <c r="DB21" s="70">
        <f t="shared" si="0"/>
        <v>8.8235294117647051E-2</v>
      </c>
    </row>
    <row r="22" spans="1:106" s="9" customFormat="1" ht="22.5" customHeight="1" thickBot="1">
      <c r="A22" s="201"/>
      <c r="B22" s="99" t="s">
        <v>16</v>
      </c>
      <c r="C22" s="102"/>
      <c r="D22" s="102"/>
      <c r="E22" s="102"/>
      <c r="F22" s="125"/>
      <c r="G22" s="56"/>
      <c r="H22" s="56"/>
      <c r="I22" s="56"/>
      <c r="J22" s="56"/>
      <c r="K22" s="56"/>
      <c r="L22" s="52"/>
      <c r="M22" s="56"/>
      <c r="N22" s="52"/>
      <c r="O22" s="56"/>
      <c r="P22" s="52"/>
      <c r="Q22" s="56"/>
      <c r="R22" s="52"/>
      <c r="S22" s="52"/>
      <c r="T22" s="52"/>
      <c r="U22" s="52"/>
      <c r="V22" s="52"/>
      <c r="W22" s="52"/>
      <c r="X22" s="52"/>
      <c r="Y22" s="56"/>
      <c r="Z22" s="52"/>
      <c r="AA22" s="52"/>
      <c r="AB22" s="57"/>
      <c r="AC22" s="52"/>
      <c r="AD22" s="57"/>
      <c r="AE22" s="52"/>
      <c r="AF22" s="52"/>
      <c r="AG22" s="134"/>
      <c r="AH22" s="133"/>
      <c r="AI22" s="134"/>
      <c r="AJ22" s="133"/>
      <c r="AK22" s="134"/>
      <c r="AL22" s="53"/>
      <c r="AM22" s="56"/>
      <c r="AN22" s="57"/>
      <c r="AO22" s="56"/>
      <c r="AP22" s="57"/>
      <c r="AQ22" s="56"/>
      <c r="AR22" s="57"/>
      <c r="AS22" s="57"/>
      <c r="AT22" s="57"/>
      <c r="AU22" s="52"/>
      <c r="AV22" s="57"/>
      <c r="AW22" s="57"/>
      <c r="AX22" s="57"/>
      <c r="AY22" s="57"/>
      <c r="AZ22" s="52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154"/>
      <c r="BQ22" s="154"/>
      <c r="BR22" s="154"/>
      <c r="BS22" s="154"/>
      <c r="BT22" s="154"/>
      <c r="BU22" s="53"/>
      <c r="BV22" s="57"/>
      <c r="BW22" s="57"/>
      <c r="BX22" s="57"/>
      <c r="BY22" s="57"/>
      <c r="BZ22" s="57"/>
      <c r="CA22" s="57"/>
      <c r="CB22" s="57"/>
      <c r="CC22" s="58"/>
      <c r="CD22" s="57"/>
      <c r="CE22" s="57"/>
      <c r="CF22" s="57"/>
      <c r="CG22" s="57"/>
      <c r="CH22" s="57"/>
      <c r="CI22" s="57"/>
      <c r="CJ22" s="57"/>
      <c r="CK22" s="57"/>
      <c r="CL22" s="57"/>
      <c r="CM22" s="52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2">
        <v>1</v>
      </c>
      <c r="CZ22" s="52">
        <v>136</v>
      </c>
      <c r="DA22" s="52">
        <v>4</v>
      </c>
      <c r="DB22" s="70">
        <f t="shared" si="0"/>
        <v>2.9411764705882353E-2</v>
      </c>
    </row>
    <row r="23" spans="1:106" s="9" customFormat="1" ht="21" customHeight="1" thickBot="1">
      <c r="A23" s="201"/>
      <c r="B23" s="100" t="s">
        <v>105</v>
      </c>
      <c r="C23" s="101"/>
      <c r="D23" s="101"/>
      <c r="E23" s="101"/>
      <c r="F23" s="125"/>
      <c r="G23" s="56"/>
      <c r="H23" s="56"/>
      <c r="I23" s="56"/>
      <c r="J23" s="56"/>
      <c r="K23" s="56"/>
      <c r="L23" s="56"/>
      <c r="M23" s="56"/>
      <c r="N23" s="52"/>
      <c r="O23" s="56"/>
      <c r="P23" s="52"/>
      <c r="Q23" s="56"/>
      <c r="R23" s="52"/>
      <c r="S23" s="52"/>
      <c r="T23" s="52"/>
      <c r="U23" s="52"/>
      <c r="V23" s="52"/>
      <c r="W23" s="52"/>
      <c r="X23" s="52"/>
      <c r="Y23" s="56"/>
      <c r="Z23" s="52"/>
      <c r="AA23" s="56"/>
      <c r="AB23" s="57"/>
      <c r="AC23" s="52"/>
      <c r="AD23" s="57"/>
      <c r="AE23" s="52"/>
      <c r="AF23" s="57"/>
      <c r="AG23" s="134"/>
      <c r="AH23" s="133"/>
      <c r="AI23" s="134"/>
      <c r="AJ23" s="133"/>
      <c r="AK23" s="134"/>
      <c r="AL23" s="53"/>
      <c r="AM23" s="56"/>
      <c r="AN23" s="52"/>
      <c r="AO23" s="56"/>
      <c r="AP23" s="57"/>
      <c r="AQ23" s="56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2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154"/>
      <c r="BQ23" s="154"/>
      <c r="BR23" s="154"/>
      <c r="BS23" s="154"/>
      <c r="BT23" s="154"/>
      <c r="BU23" s="53"/>
      <c r="BV23" s="57"/>
      <c r="BW23" s="52"/>
      <c r="BX23" s="52"/>
      <c r="BY23" s="57"/>
      <c r="BZ23" s="57"/>
      <c r="CA23" s="57"/>
      <c r="CB23" s="57"/>
      <c r="CC23" s="58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2">
        <v>2</v>
      </c>
      <c r="CZ23" s="52">
        <v>17</v>
      </c>
      <c r="DA23" s="52">
        <v>0.5</v>
      </c>
      <c r="DB23" s="70">
        <f t="shared" si="0"/>
        <v>5.8823529411764705E-2</v>
      </c>
    </row>
    <row r="24" spans="1:106" s="9" customFormat="1" ht="30" customHeight="1" thickBot="1">
      <c r="A24" s="201"/>
      <c r="B24" s="100" t="s">
        <v>121</v>
      </c>
      <c r="C24" s="101"/>
      <c r="D24" s="101"/>
      <c r="E24" s="101"/>
      <c r="F24" s="125"/>
      <c r="G24" s="56"/>
      <c r="H24" s="56"/>
      <c r="I24" s="56"/>
      <c r="J24" s="56"/>
      <c r="K24" s="56"/>
      <c r="L24" s="56"/>
      <c r="M24" s="56"/>
      <c r="N24" s="52"/>
      <c r="O24" s="56"/>
      <c r="P24" s="52"/>
      <c r="Q24" s="56"/>
      <c r="R24" s="52"/>
      <c r="S24" s="52"/>
      <c r="T24" s="52"/>
      <c r="U24" s="52"/>
      <c r="V24" s="52"/>
      <c r="W24" s="52"/>
      <c r="X24" s="52"/>
      <c r="Y24" s="56"/>
      <c r="Z24" s="52"/>
      <c r="AA24" s="56"/>
      <c r="AB24" s="57"/>
      <c r="AC24" s="52"/>
      <c r="AD24" s="57"/>
      <c r="AE24" s="52"/>
      <c r="AF24" s="57"/>
      <c r="AG24" s="134"/>
      <c r="AH24" s="133"/>
      <c r="AI24" s="134"/>
      <c r="AJ24" s="133"/>
      <c r="AK24" s="134"/>
      <c r="AL24" s="53"/>
      <c r="AM24" s="56"/>
      <c r="AN24" s="57"/>
      <c r="AO24" s="56"/>
      <c r="AP24" s="57"/>
      <c r="AQ24" s="56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154"/>
      <c r="BQ24" s="154"/>
      <c r="BR24" s="154"/>
      <c r="BS24" s="154"/>
      <c r="BT24" s="154"/>
      <c r="BU24" s="53"/>
      <c r="BV24" s="57"/>
      <c r="BW24" s="57"/>
      <c r="BX24" s="57"/>
      <c r="BY24" s="57"/>
      <c r="BZ24" s="57"/>
      <c r="CA24" s="57"/>
      <c r="CB24" s="57"/>
      <c r="CC24" s="58"/>
      <c r="CD24" s="57"/>
      <c r="CE24" s="57"/>
      <c r="CF24" s="57"/>
      <c r="CG24" s="57"/>
      <c r="CH24" s="57"/>
      <c r="CI24" s="52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2">
        <v>0</v>
      </c>
      <c r="CZ24" s="52">
        <v>17</v>
      </c>
      <c r="DA24" s="52">
        <v>0.5</v>
      </c>
      <c r="DB24" s="70">
        <f t="shared" si="0"/>
        <v>0</v>
      </c>
    </row>
    <row r="25" spans="1:106" s="9" customFormat="1" ht="20.25" customHeight="1" thickBot="1">
      <c r="A25" s="201"/>
      <c r="B25" s="100" t="s">
        <v>19</v>
      </c>
      <c r="C25" s="101"/>
      <c r="D25" s="101"/>
      <c r="E25" s="101"/>
      <c r="F25" s="125"/>
      <c r="G25" s="56"/>
      <c r="H25" s="56"/>
      <c r="I25" s="56"/>
      <c r="J25" s="56"/>
      <c r="K25" s="52"/>
      <c r="L25" s="56"/>
      <c r="M25" s="56"/>
      <c r="N25" s="52"/>
      <c r="O25" s="56"/>
      <c r="P25" s="52"/>
      <c r="Q25" s="56"/>
      <c r="R25" s="52"/>
      <c r="S25" s="52"/>
      <c r="T25" s="52"/>
      <c r="U25" s="52"/>
      <c r="V25" s="52"/>
      <c r="W25" s="52"/>
      <c r="X25" s="52"/>
      <c r="Y25" s="56"/>
      <c r="Z25" s="52"/>
      <c r="AA25" s="56"/>
      <c r="AB25" s="57"/>
      <c r="AC25" s="52"/>
      <c r="AD25" s="57"/>
      <c r="AE25" s="52"/>
      <c r="AF25" s="52"/>
      <c r="AG25" s="134"/>
      <c r="AH25" s="133"/>
      <c r="AI25" s="134"/>
      <c r="AJ25" s="133"/>
      <c r="AK25" s="134"/>
      <c r="AL25" s="53"/>
      <c r="AM25" s="56"/>
      <c r="AN25" s="57"/>
      <c r="AO25" s="56"/>
      <c r="AP25" s="57"/>
      <c r="AQ25" s="56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154"/>
      <c r="BQ25" s="154"/>
      <c r="BR25" s="154"/>
      <c r="BS25" s="154"/>
      <c r="BT25" s="154"/>
      <c r="BU25" s="53"/>
      <c r="BV25" s="57"/>
      <c r="BW25" s="57"/>
      <c r="BX25" s="57"/>
      <c r="BY25" s="57"/>
      <c r="BZ25" s="57"/>
      <c r="CA25" s="57"/>
      <c r="CB25" s="57"/>
      <c r="CC25" s="58"/>
      <c r="CD25" s="52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 t="s">
        <v>157</v>
      </c>
      <c r="CR25" s="57"/>
      <c r="CS25" s="57"/>
      <c r="CT25" s="57"/>
      <c r="CU25" s="57"/>
      <c r="CV25" s="57"/>
      <c r="CW25" s="57"/>
      <c r="CX25" s="57"/>
      <c r="CY25" s="52">
        <v>2</v>
      </c>
      <c r="CZ25" s="52">
        <v>68</v>
      </c>
      <c r="DA25" s="52">
        <v>2</v>
      </c>
      <c r="DB25" s="70">
        <f t="shared" si="0"/>
        <v>5.8823529411764705E-2</v>
      </c>
    </row>
    <row r="26" spans="1:106" s="9" customFormat="1" ht="22.5" customHeight="1" thickBot="1">
      <c r="A26" s="201"/>
      <c r="B26" s="100" t="s">
        <v>17</v>
      </c>
      <c r="C26" s="101"/>
      <c r="D26" s="101"/>
      <c r="E26" s="101"/>
      <c r="F26" s="125"/>
      <c r="G26" s="56"/>
      <c r="H26" s="56"/>
      <c r="I26" s="52"/>
      <c r="J26" s="56" t="s">
        <v>183</v>
      </c>
      <c r="K26" s="56"/>
      <c r="L26" s="56"/>
      <c r="M26" s="56"/>
      <c r="N26" s="52"/>
      <c r="O26" s="56"/>
      <c r="P26" s="52"/>
      <c r="Q26" s="56"/>
      <c r="R26" s="52"/>
      <c r="S26" s="52"/>
      <c r="T26" s="52"/>
      <c r="U26" s="52"/>
      <c r="V26" s="52"/>
      <c r="W26" s="52"/>
      <c r="X26" s="52"/>
      <c r="Y26" s="56"/>
      <c r="Z26" s="52"/>
      <c r="AA26" s="56"/>
      <c r="AB26" s="57"/>
      <c r="AC26" s="52"/>
      <c r="AD26" s="57"/>
      <c r="AE26" s="127"/>
      <c r="AF26" s="52" t="s">
        <v>181</v>
      </c>
      <c r="AG26" s="134"/>
      <c r="AH26" s="133"/>
      <c r="AI26" s="134"/>
      <c r="AJ26" s="133"/>
      <c r="AK26" s="134"/>
      <c r="AL26" s="53"/>
      <c r="AM26" s="56"/>
      <c r="AN26" s="57"/>
      <c r="AO26" s="56"/>
      <c r="AP26" s="57"/>
      <c r="AQ26" s="56"/>
      <c r="AR26" s="57"/>
      <c r="AS26" s="57"/>
      <c r="AT26" s="57"/>
      <c r="AU26" s="57"/>
      <c r="AV26" s="57"/>
      <c r="AW26" s="52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154"/>
      <c r="BQ26" s="154"/>
      <c r="BR26" s="154"/>
      <c r="BS26" s="154"/>
      <c r="BT26" s="154"/>
      <c r="BU26" s="53"/>
      <c r="BV26" s="57"/>
      <c r="BW26" s="52"/>
      <c r="BX26" s="57"/>
      <c r="BY26" s="57"/>
      <c r="BZ26" s="57"/>
      <c r="CA26" s="57"/>
      <c r="CB26" s="57" t="s">
        <v>183</v>
      </c>
      <c r="CC26" s="58"/>
      <c r="CD26" s="57"/>
      <c r="CE26" s="57"/>
      <c r="CF26" s="57"/>
      <c r="CG26" s="57"/>
      <c r="CH26" s="57"/>
      <c r="CI26" s="57"/>
      <c r="CJ26" s="57"/>
      <c r="CK26" s="55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 t="s">
        <v>178</v>
      </c>
      <c r="CW26" s="57"/>
      <c r="CX26" s="57"/>
      <c r="CY26" s="52">
        <v>5</v>
      </c>
      <c r="CZ26" s="52">
        <v>136</v>
      </c>
      <c r="DA26" s="52">
        <v>4</v>
      </c>
      <c r="DB26" s="70">
        <f t="shared" si="0"/>
        <v>0.14705882352941177</v>
      </c>
    </row>
    <row r="27" spans="1:106" s="9" customFormat="1" ht="21.75" customHeight="1" thickBot="1">
      <c r="A27" s="201"/>
      <c r="B27" s="100" t="s">
        <v>18</v>
      </c>
      <c r="C27" s="101"/>
      <c r="D27" s="101"/>
      <c r="E27" s="101"/>
      <c r="F27" s="125"/>
      <c r="G27" s="56"/>
      <c r="H27" s="56"/>
      <c r="I27" s="56"/>
      <c r="J27" s="56"/>
      <c r="K27" s="56"/>
      <c r="L27" s="56"/>
      <c r="M27" s="56"/>
      <c r="N27" s="52"/>
      <c r="O27" s="56"/>
      <c r="P27" s="52"/>
      <c r="Q27" s="56"/>
      <c r="R27" s="52"/>
      <c r="S27" s="52"/>
      <c r="T27" s="52"/>
      <c r="U27" s="52"/>
      <c r="V27" s="52"/>
      <c r="W27" s="52"/>
      <c r="X27" s="52"/>
      <c r="Y27" s="56"/>
      <c r="Z27" s="52"/>
      <c r="AA27" s="56"/>
      <c r="AB27" s="52"/>
      <c r="AC27" s="52"/>
      <c r="AD27" s="57"/>
      <c r="AE27" s="52"/>
      <c r="AF27" s="57"/>
      <c r="AG27" s="134"/>
      <c r="AH27" s="133"/>
      <c r="AI27" s="134"/>
      <c r="AJ27" s="133"/>
      <c r="AK27" s="134"/>
      <c r="AL27" s="53"/>
      <c r="AM27" s="56"/>
      <c r="AN27" s="57"/>
      <c r="AO27" s="56"/>
      <c r="AP27" s="57"/>
      <c r="AQ27" s="56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154"/>
      <c r="BQ27" s="154"/>
      <c r="BR27" s="154"/>
      <c r="BS27" s="154"/>
      <c r="BT27" s="154"/>
      <c r="BU27" s="53"/>
      <c r="BV27" s="57"/>
      <c r="BW27" s="57"/>
      <c r="BX27" s="57"/>
      <c r="BY27" s="57"/>
      <c r="BZ27" s="57"/>
      <c r="CA27" s="57"/>
      <c r="CB27" s="57"/>
      <c r="CC27" s="58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2"/>
      <c r="CV27" s="52"/>
      <c r="CW27" s="52"/>
      <c r="CX27" s="52"/>
      <c r="CY27" s="52">
        <v>1</v>
      </c>
      <c r="CZ27" s="52">
        <v>68</v>
      </c>
      <c r="DA27" s="52">
        <v>2</v>
      </c>
      <c r="DB27" s="70">
        <f t="shared" si="0"/>
        <v>2.9411764705882353E-2</v>
      </c>
    </row>
    <row r="28" spans="1:106" s="26" customFormat="1" ht="26.25" customHeight="1" thickBot="1">
      <c r="A28" s="186" t="s">
        <v>109</v>
      </c>
      <c r="B28" s="42" t="s">
        <v>15</v>
      </c>
      <c r="C28" s="43"/>
      <c r="D28" s="43"/>
      <c r="E28" s="43"/>
      <c r="F28" s="56"/>
      <c r="G28" s="56"/>
      <c r="H28" s="56"/>
      <c r="I28" s="52"/>
      <c r="J28" s="56"/>
      <c r="K28" s="52"/>
      <c r="L28" s="52"/>
      <c r="M28" s="56"/>
      <c r="N28" s="52"/>
      <c r="O28" s="52"/>
      <c r="P28" s="52"/>
      <c r="Q28" s="56"/>
      <c r="R28" s="52"/>
      <c r="S28" s="52"/>
      <c r="T28" s="52"/>
      <c r="U28" s="52"/>
      <c r="V28" s="56"/>
      <c r="W28" s="52"/>
      <c r="X28" s="52"/>
      <c r="Y28" s="52"/>
      <c r="Z28" s="52"/>
      <c r="AA28" s="56"/>
      <c r="AB28" s="57"/>
      <c r="AC28" s="52"/>
      <c r="AD28" s="57"/>
      <c r="AE28" s="52"/>
      <c r="AF28" s="57"/>
      <c r="AG28" s="134"/>
      <c r="AH28" s="134"/>
      <c r="AI28" s="134"/>
      <c r="AJ28" s="134"/>
      <c r="AK28" s="134"/>
      <c r="AL28" s="53"/>
      <c r="AM28" s="52"/>
      <c r="AN28" s="56"/>
      <c r="AO28" s="52"/>
      <c r="AP28" s="52"/>
      <c r="AQ28" s="52"/>
      <c r="AR28" s="52"/>
      <c r="AS28" s="52"/>
      <c r="AT28" s="52"/>
      <c r="AU28" s="52"/>
      <c r="AV28" s="57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7"/>
      <c r="BH28" s="52"/>
      <c r="BI28" s="57"/>
      <c r="BJ28" s="52"/>
      <c r="BK28" s="52"/>
      <c r="BL28" s="52"/>
      <c r="BM28" s="52" t="s">
        <v>194</v>
      </c>
      <c r="BN28" s="52"/>
      <c r="BO28" s="52"/>
      <c r="BP28" s="154"/>
      <c r="BQ28" s="154"/>
      <c r="BR28" s="154"/>
      <c r="BS28" s="154"/>
      <c r="BT28" s="154"/>
      <c r="BU28" s="53"/>
      <c r="BV28" s="57"/>
      <c r="BW28" s="52"/>
      <c r="BX28" s="57"/>
      <c r="BY28" s="58"/>
      <c r="BZ28" s="57"/>
      <c r="CA28" s="55"/>
      <c r="CB28" s="57"/>
      <c r="CC28" s="58"/>
      <c r="CD28" s="58"/>
      <c r="CE28" s="57"/>
      <c r="CF28" s="57"/>
      <c r="CG28" s="57"/>
      <c r="CH28" s="55"/>
      <c r="CI28" s="55"/>
      <c r="CJ28" s="57"/>
      <c r="CK28" s="56"/>
      <c r="CL28" s="55"/>
      <c r="CM28" s="55"/>
      <c r="CN28" s="57"/>
      <c r="CO28" s="57"/>
      <c r="CP28" s="57"/>
      <c r="CQ28" s="57"/>
      <c r="CR28" s="57"/>
      <c r="CS28" s="57"/>
      <c r="CT28" s="55"/>
      <c r="CU28" s="55"/>
      <c r="CV28" s="55" t="s">
        <v>67</v>
      </c>
      <c r="CW28" s="55"/>
      <c r="CX28" s="55"/>
      <c r="CY28" s="52">
        <v>1</v>
      </c>
      <c r="CZ28" s="52">
        <v>170</v>
      </c>
      <c r="DA28" s="55">
        <v>5</v>
      </c>
      <c r="DB28" s="70">
        <f t="shared" si="0"/>
        <v>2.9411764705882353E-2</v>
      </c>
    </row>
    <row r="29" spans="1:106" s="26" customFormat="1" ht="22.5" customHeight="1" thickBot="1">
      <c r="A29" s="187"/>
      <c r="B29" s="43" t="s">
        <v>16</v>
      </c>
      <c r="C29" s="43"/>
      <c r="D29" s="43"/>
      <c r="E29" s="43"/>
      <c r="F29" s="56"/>
      <c r="G29" s="56"/>
      <c r="H29" s="56"/>
      <c r="I29" s="52"/>
      <c r="J29" s="56"/>
      <c r="K29" s="52"/>
      <c r="L29" s="52"/>
      <c r="M29" s="56"/>
      <c r="N29" s="52"/>
      <c r="O29" s="52"/>
      <c r="P29" s="52"/>
      <c r="Q29" s="56"/>
      <c r="R29" s="52"/>
      <c r="S29" s="52"/>
      <c r="T29" s="52"/>
      <c r="U29" s="52"/>
      <c r="V29" s="56"/>
      <c r="W29" s="52"/>
      <c r="X29" s="52"/>
      <c r="Y29" s="52"/>
      <c r="Z29" s="52"/>
      <c r="AA29" s="56"/>
      <c r="AB29" s="57"/>
      <c r="AC29" s="52"/>
      <c r="AD29" s="57"/>
      <c r="AE29" s="52"/>
      <c r="AF29" s="57"/>
      <c r="AG29" s="134"/>
      <c r="AH29" s="134"/>
      <c r="AI29" s="134"/>
      <c r="AJ29" s="134"/>
      <c r="AK29" s="134"/>
      <c r="AL29" s="53"/>
      <c r="AM29" s="52"/>
      <c r="AN29" s="56"/>
      <c r="AO29" s="52"/>
      <c r="AP29" s="52"/>
      <c r="AQ29" s="52"/>
      <c r="AR29" s="52"/>
      <c r="AS29" s="52"/>
      <c r="AT29" s="52"/>
      <c r="AU29" s="52"/>
      <c r="AV29" s="57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7"/>
      <c r="BH29" s="52"/>
      <c r="BI29" s="57"/>
      <c r="BJ29" s="52"/>
      <c r="BK29" s="52"/>
      <c r="BL29" s="52"/>
      <c r="BM29" s="52"/>
      <c r="BN29" s="52"/>
      <c r="BO29" s="52"/>
      <c r="BP29" s="154"/>
      <c r="BQ29" s="154"/>
      <c r="BR29" s="154"/>
      <c r="BS29" s="154"/>
      <c r="BT29" s="154"/>
      <c r="BU29" s="53"/>
      <c r="BV29" s="57"/>
      <c r="BW29" s="52"/>
      <c r="BX29" s="57"/>
      <c r="BY29" s="58"/>
      <c r="BZ29" s="57"/>
      <c r="CA29" s="55"/>
      <c r="CB29" s="57"/>
      <c r="CC29" s="58"/>
      <c r="CD29" s="58"/>
      <c r="CE29" s="57"/>
      <c r="CF29" s="57"/>
      <c r="CG29" s="57"/>
      <c r="CH29" s="55"/>
      <c r="CI29" s="55"/>
      <c r="CJ29" s="57"/>
      <c r="CK29" s="56"/>
      <c r="CL29" s="55"/>
      <c r="CM29" s="55"/>
      <c r="CN29" s="57"/>
      <c r="CO29" s="57"/>
      <c r="CP29" s="57"/>
      <c r="CQ29" s="57"/>
      <c r="CR29" s="57"/>
      <c r="CS29" s="57"/>
      <c r="CT29" s="55"/>
      <c r="CU29" s="55"/>
      <c r="CV29" s="55"/>
      <c r="CW29" s="55"/>
      <c r="CX29" s="55"/>
      <c r="CY29" s="52">
        <v>1</v>
      </c>
      <c r="CZ29" s="52">
        <v>136</v>
      </c>
      <c r="DA29" s="55">
        <v>4</v>
      </c>
      <c r="DB29" s="70">
        <f t="shared" si="0"/>
        <v>2.9411764705882353E-2</v>
      </c>
    </row>
    <row r="30" spans="1:106" s="26" customFormat="1" ht="22.5" customHeight="1" thickBot="1">
      <c r="A30" s="187"/>
      <c r="B30" s="43" t="s">
        <v>17</v>
      </c>
      <c r="C30" s="43"/>
      <c r="D30" s="43"/>
      <c r="E30" s="43"/>
      <c r="F30" s="56"/>
      <c r="G30" s="56"/>
      <c r="H30" s="56"/>
      <c r="I30" s="52"/>
      <c r="J30" s="56"/>
      <c r="K30" s="52"/>
      <c r="L30" s="52"/>
      <c r="M30" s="56"/>
      <c r="N30" s="52"/>
      <c r="O30" s="52"/>
      <c r="P30" s="52"/>
      <c r="Q30" s="56"/>
      <c r="R30" s="52"/>
      <c r="S30" s="52"/>
      <c r="T30" s="52"/>
      <c r="U30" s="52"/>
      <c r="V30" s="56"/>
      <c r="W30" s="52"/>
      <c r="X30" s="52"/>
      <c r="Y30" s="52"/>
      <c r="Z30" s="52"/>
      <c r="AA30" s="56"/>
      <c r="AB30" s="57"/>
      <c r="AC30" s="52" t="s">
        <v>181</v>
      </c>
      <c r="AD30" s="57"/>
      <c r="AE30" s="52"/>
      <c r="AF30" s="57"/>
      <c r="AG30" s="134"/>
      <c r="AH30" s="134"/>
      <c r="AI30" s="134"/>
      <c r="AJ30" s="134"/>
      <c r="AK30" s="134"/>
      <c r="AL30" s="53"/>
      <c r="AM30" s="52"/>
      <c r="AN30" s="56"/>
      <c r="AO30" s="52"/>
      <c r="AP30" s="52"/>
      <c r="AQ30" s="52"/>
      <c r="AR30" s="52"/>
      <c r="AS30" s="52"/>
      <c r="AT30" s="52"/>
      <c r="AU30" s="52"/>
      <c r="AV30" s="57"/>
      <c r="AW30" s="52"/>
      <c r="AX30" s="52"/>
      <c r="AY30" s="52"/>
      <c r="AZ30" s="52" t="s">
        <v>181</v>
      </c>
      <c r="BA30" s="52"/>
      <c r="BB30" s="52"/>
      <c r="BC30" s="52"/>
      <c r="BD30" s="52"/>
      <c r="BE30" s="52"/>
      <c r="BF30" s="52"/>
      <c r="BG30" s="57"/>
      <c r="BH30" s="52"/>
      <c r="BI30" s="57"/>
      <c r="BJ30" s="52"/>
      <c r="BK30" s="52"/>
      <c r="BL30" s="52"/>
      <c r="BM30" s="52"/>
      <c r="BN30" s="52"/>
      <c r="BO30" s="52"/>
      <c r="BP30" s="154"/>
      <c r="BQ30" s="154"/>
      <c r="BR30" s="154"/>
      <c r="BS30" s="154"/>
      <c r="BT30" s="154"/>
      <c r="BU30" s="53"/>
      <c r="BV30" s="57"/>
      <c r="BW30" s="52"/>
      <c r="BX30" s="57"/>
      <c r="BY30" s="58"/>
      <c r="BZ30" s="57"/>
      <c r="CA30" s="55"/>
      <c r="CB30" s="57"/>
      <c r="CC30" s="58"/>
      <c r="CD30" s="58"/>
      <c r="CE30" s="57"/>
      <c r="CF30" s="57"/>
      <c r="CG30" s="57"/>
      <c r="CH30" s="55"/>
      <c r="CI30" s="55"/>
      <c r="CJ30" s="57"/>
      <c r="CK30" s="56"/>
      <c r="CL30" s="55"/>
      <c r="CM30" s="55"/>
      <c r="CN30" s="127"/>
      <c r="CO30" s="57"/>
      <c r="CP30" s="57"/>
      <c r="CQ30" s="57"/>
      <c r="CR30" s="57"/>
      <c r="CS30" s="57"/>
      <c r="CT30" s="55"/>
      <c r="CU30" s="55" t="s">
        <v>177</v>
      </c>
      <c r="CV30" s="55"/>
      <c r="CW30" s="55"/>
      <c r="CX30" s="57"/>
      <c r="CY30" s="52">
        <v>4</v>
      </c>
      <c r="CZ30" s="52">
        <v>136</v>
      </c>
      <c r="DA30" s="55">
        <v>4</v>
      </c>
      <c r="DB30" s="70">
        <f t="shared" si="0"/>
        <v>0.11764705882352941</v>
      </c>
    </row>
    <row r="31" spans="1:106" s="26" customFormat="1" ht="22.5" customHeight="1" thickBot="1">
      <c r="A31" s="187"/>
      <c r="B31" s="43" t="s">
        <v>19</v>
      </c>
      <c r="C31" s="43"/>
      <c r="D31" s="43"/>
      <c r="E31" s="43"/>
      <c r="F31" s="56"/>
      <c r="G31" s="56"/>
      <c r="H31" s="56"/>
      <c r="I31" s="52"/>
      <c r="J31" s="56"/>
      <c r="K31" s="52"/>
      <c r="L31" s="52"/>
      <c r="M31" s="56"/>
      <c r="N31" s="52"/>
      <c r="O31" s="52"/>
      <c r="P31" s="52"/>
      <c r="Q31" s="56"/>
      <c r="R31" s="52"/>
      <c r="S31" s="52"/>
      <c r="T31" s="52"/>
      <c r="U31" s="52"/>
      <c r="V31" s="56"/>
      <c r="W31" s="52"/>
      <c r="X31" s="52"/>
      <c r="Y31" s="52"/>
      <c r="Z31" s="52"/>
      <c r="AA31" s="56"/>
      <c r="AB31" s="57"/>
      <c r="AC31" s="52"/>
      <c r="AD31" s="57"/>
      <c r="AE31" s="52"/>
      <c r="AF31" s="57"/>
      <c r="AG31" s="134"/>
      <c r="AH31" s="134"/>
      <c r="AI31" s="134"/>
      <c r="AJ31" s="134"/>
      <c r="AK31" s="134"/>
      <c r="AL31" s="53"/>
      <c r="AM31" s="52"/>
      <c r="AN31" s="56"/>
      <c r="AO31" s="52"/>
      <c r="AP31" s="52"/>
      <c r="AQ31" s="52"/>
      <c r="AR31" s="52"/>
      <c r="AS31" s="52"/>
      <c r="AT31" s="52"/>
      <c r="AU31" s="52"/>
      <c r="AV31" s="57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7"/>
      <c r="BH31" s="52"/>
      <c r="BI31" s="57"/>
      <c r="BJ31" s="52"/>
      <c r="BK31" s="52"/>
      <c r="BL31" s="52"/>
      <c r="BM31" s="52"/>
      <c r="BN31" s="52"/>
      <c r="BO31" s="52"/>
      <c r="BP31" s="154"/>
      <c r="BQ31" s="154"/>
      <c r="BR31" s="154"/>
      <c r="BS31" s="154"/>
      <c r="BT31" s="154"/>
      <c r="BU31" s="53"/>
      <c r="BV31" s="57"/>
      <c r="BW31" s="52"/>
      <c r="BX31" s="57"/>
      <c r="BY31" s="58"/>
      <c r="BZ31" s="57"/>
      <c r="CA31" s="55"/>
      <c r="CB31" s="57"/>
      <c r="CC31" s="58"/>
      <c r="CD31" s="58"/>
      <c r="CE31" s="57"/>
      <c r="CF31" s="57"/>
      <c r="CG31" s="57"/>
      <c r="CH31" s="55"/>
      <c r="CI31" s="55"/>
      <c r="CJ31" s="57"/>
      <c r="CK31" s="56"/>
      <c r="CL31" s="55"/>
      <c r="CM31" s="55"/>
      <c r="CN31" s="57"/>
      <c r="CO31" s="57"/>
      <c r="CP31" s="57"/>
      <c r="CQ31" s="57"/>
      <c r="CR31" s="57"/>
      <c r="CS31" s="57"/>
      <c r="CT31" s="55"/>
      <c r="CU31" s="55" t="s">
        <v>178</v>
      </c>
      <c r="CV31" s="55"/>
      <c r="CW31" s="55"/>
      <c r="CX31" s="55"/>
      <c r="CY31" s="52">
        <v>2</v>
      </c>
      <c r="CZ31" s="52">
        <v>68</v>
      </c>
      <c r="DA31" s="55">
        <v>2</v>
      </c>
      <c r="DB31" s="70">
        <f t="shared" si="0"/>
        <v>5.8823529411764705E-2</v>
      </c>
    </row>
    <row r="32" spans="1:106" s="26" customFormat="1" ht="22.5" customHeight="1" thickBot="1">
      <c r="A32" s="187"/>
      <c r="B32" s="43" t="s">
        <v>105</v>
      </c>
      <c r="C32" s="43"/>
      <c r="D32" s="43"/>
      <c r="E32" s="43"/>
      <c r="F32" s="56"/>
      <c r="G32" s="56"/>
      <c r="H32" s="56"/>
      <c r="I32" s="52"/>
      <c r="J32" s="56"/>
      <c r="K32" s="52"/>
      <c r="L32" s="52"/>
      <c r="M32" s="56"/>
      <c r="N32" s="52"/>
      <c r="O32" s="52"/>
      <c r="P32" s="52"/>
      <c r="Q32" s="56"/>
      <c r="R32" s="52"/>
      <c r="S32" s="52"/>
      <c r="T32" s="52"/>
      <c r="U32" s="52"/>
      <c r="V32" s="56"/>
      <c r="W32" s="52"/>
      <c r="X32" s="52"/>
      <c r="Y32" s="52"/>
      <c r="Z32" s="52"/>
      <c r="AA32" s="56"/>
      <c r="AB32" s="57"/>
      <c r="AC32" s="52"/>
      <c r="AD32" s="57"/>
      <c r="AE32" s="52"/>
      <c r="AF32" s="57"/>
      <c r="AG32" s="134"/>
      <c r="AH32" s="134"/>
      <c r="AI32" s="134"/>
      <c r="AJ32" s="134"/>
      <c r="AK32" s="134"/>
      <c r="AL32" s="53"/>
      <c r="AM32" s="52"/>
      <c r="AN32" s="56"/>
      <c r="AO32" s="52"/>
      <c r="AP32" s="52"/>
      <c r="AQ32" s="52"/>
      <c r="AR32" s="52"/>
      <c r="AS32" s="52"/>
      <c r="AT32" s="52"/>
      <c r="AU32" s="52"/>
      <c r="AV32" s="57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7"/>
      <c r="BH32" s="52"/>
      <c r="BI32" s="57"/>
      <c r="BJ32" s="52"/>
      <c r="BK32" s="52"/>
      <c r="BL32" s="52"/>
      <c r="BM32" s="52"/>
      <c r="BN32" s="52"/>
      <c r="BO32" s="52"/>
      <c r="BP32" s="154"/>
      <c r="BQ32" s="154"/>
      <c r="BR32" s="154"/>
      <c r="BS32" s="154"/>
      <c r="BT32" s="154"/>
      <c r="BU32" s="53"/>
      <c r="BV32" s="57"/>
      <c r="BW32" s="52"/>
      <c r="BX32" s="57"/>
      <c r="BY32" s="58"/>
      <c r="BZ32" s="57"/>
      <c r="CA32" s="55"/>
      <c r="CB32" s="57"/>
      <c r="CC32" s="58"/>
      <c r="CD32" s="58"/>
      <c r="CE32" s="57"/>
      <c r="CF32" s="57"/>
      <c r="CG32" s="57"/>
      <c r="CH32" s="55"/>
      <c r="CI32" s="55"/>
      <c r="CJ32" s="57"/>
      <c r="CK32" s="56"/>
      <c r="CL32" s="55"/>
      <c r="CM32" s="55"/>
      <c r="CN32" s="57"/>
      <c r="CO32" s="57"/>
      <c r="CP32" s="57"/>
      <c r="CQ32" s="57"/>
      <c r="CR32" s="57"/>
      <c r="CS32" s="57"/>
      <c r="CT32" s="55"/>
      <c r="CU32" s="55"/>
      <c r="CV32" s="55"/>
      <c r="CW32" s="55"/>
      <c r="CX32" s="55"/>
      <c r="CY32" s="52">
        <v>0</v>
      </c>
      <c r="CZ32" s="52">
        <v>17</v>
      </c>
      <c r="DA32" s="55">
        <v>0.5</v>
      </c>
      <c r="DB32" s="70">
        <f t="shared" si="0"/>
        <v>0</v>
      </c>
    </row>
    <row r="33" spans="1:106" s="26" customFormat="1" ht="33" customHeight="1" thickBot="1">
      <c r="A33" s="187"/>
      <c r="B33" s="43" t="s">
        <v>122</v>
      </c>
      <c r="C33" s="43"/>
      <c r="D33" s="43"/>
      <c r="E33" s="43"/>
      <c r="F33" s="56"/>
      <c r="G33" s="56"/>
      <c r="H33" s="56"/>
      <c r="I33" s="52"/>
      <c r="J33" s="56"/>
      <c r="K33" s="52"/>
      <c r="L33" s="52"/>
      <c r="M33" s="56"/>
      <c r="N33" s="52"/>
      <c r="O33" s="52"/>
      <c r="P33" s="52"/>
      <c r="Q33" s="56"/>
      <c r="R33" s="52"/>
      <c r="S33" s="52"/>
      <c r="T33" s="52"/>
      <c r="U33" s="52"/>
      <c r="V33" s="56"/>
      <c r="W33" s="52"/>
      <c r="X33" s="52"/>
      <c r="Y33" s="52"/>
      <c r="Z33" s="52"/>
      <c r="AA33" s="56"/>
      <c r="AB33" s="57"/>
      <c r="AC33" s="52"/>
      <c r="AD33" s="57"/>
      <c r="AE33" s="52"/>
      <c r="AF33" s="57"/>
      <c r="AG33" s="134"/>
      <c r="AH33" s="134"/>
      <c r="AI33" s="134"/>
      <c r="AJ33" s="134"/>
      <c r="AK33" s="134"/>
      <c r="AL33" s="53"/>
      <c r="AM33" s="52"/>
      <c r="AN33" s="56"/>
      <c r="AO33" s="52"/>
      <c r="AP33" s="52"/>
      <c r="AQ33" s="52"/>
      <c r="AR33" s="52"/>
      <c r="AS33" s="52"/>
      <c r="AT33" s="52"/>
      <c r="AU33" s="52"/>
      <c r="AV33" s="57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7"/>
      <c r="BH33" s="52"/>
      <c r="BI33" s="57"/>
      <c r="BJ33" s="52"/>
      <c r="BK33" s="52"/>
      <c r="BL33" s="52"/>
      <c r="BM33" s="52"/>
      <c r="BN33" s="52"/>
      <c r="BO33" s="52"/>
      <c r="BP33" s="154"/>
      <c r="BQ33" s="154"/>
      <c r="BR33" s="154"/>
      <c r="BS33" s="154"/>
      <c r="BT33" s="154"/>
      <c r="BU33" s="53"/>
      <c r="BV33" s="57"/>
      <c r="BW33" s="52"/>
      <c r="BX33" s="57"/>
      <c r="BY33" s="58"/>
      <c r="BZ33" s="57"/>
      <c r="CA33" s="55"/>
      <c r="CB33" s="57"/>
      <c r="CC33" s="58"/>
      <c r="CD33" s="58"/>
      <c r="CE33" s="57"/>
      <c r="CF33" s="57"/>
      <c r="CG33" s="57"/>
      <c r="CH33" s="55"/>
      <c r="CI33" s="55"/>
      <c r="CJ33" s="57"/>
      <c r="CK33" s="56"/>
      <c r="CL33" s="55"/>
      <c r="CM33" s="55"/>
      <c r="CN33" s="57"/>
      <c r="CO33" s="57"/>
      <c r="CP33" s="57"/>
      <c r="CQ33" s="57"/>
      <c r="CR33" s="57"/>
      <c r="CS33" s="57"/>
      <c r="CT33" s="55" t="s">
        <v>195</v>
      </c>
      <c r="CU33" s="55"/>
      <c r="CV33" s="55"/>
      <c r="CW33" s="55"/>
      <c r="CX33" s="55"/>
      <c r="CY33" s="52">
        <v>0</v>
      </c>
      <c r="CZ33" s="52">
        <v>17</v>
      </c>
      <c r="DA33" s="55">
        <v>0.5</v>
      </c>
      <c r="DB33" s="70">
        <f t="shared" si="0"/>
        <v>0</v>
      </c>
    </row>
    <row r="34" spans="1:106" s="9" customFormat="1" ht="21" customHeight="1" thickBot="1">
      <c r="A34" s="187"/>
      <c r="B34" s="44" t="s">
        <v>18</v>
      </c>
      <c r="C34" s="44"/>
      <c r="D34" s="44"/>
      <c r="E34" s="44"/>
      <c r="F34" s="56"/>
      <c r="G34" s="56"/>
      <c r="H34" s="56"/>
      <c r="I34" s="52"/>
      <c r="J34" s="56"/>
      <c r="K34" s="52"/>
      <c r="L34" s="52"/>
      <c r="M34" s="56"/>
      <c r="N34" s="52"/>
      <c r="O34" s="52"/>
      <c r="P34" s="52"/>
      <c r="Q34" s="56"/>
      <c r="R34" s="56"/>
      <c r="S34" s="52"/>
      <c r="T34" s="52"/>
      <c r="U34" s="52"/>
      <c r="V34" s="56"/>
      <c r="W34" s="52"/>
      <c r="X34" s="52"/>
      <c r="Y34" s="52"/>
      <c r="Z34" s="52"/>
      <c r="AA34" s="56"/>
      <c r="AB34" s="57"/>
      <c r="AC34" s="52"/>
      <c r="AD34" s="57"/>
      <c r="AE34" s="52"/>
      <c r="AF34" s="57"/>
      <c r="AG34" s="134"/>
      <c r="AH34" s="134"/>
      <c r="AI34" s="134"/>
      <c r="AJ34" s="134"/>
      <c r="AK34" s="134"/>
      <c r="AL34" s="53"/>
      <c r="AM34" s="52"/>
      <c r="AN34" s="56"/>
      <c r="AO34" s="52"/>
      <c r="AP34" s="52"/>
      <c r="AQ34" s="52"/>
      <c r="AR34" s="52"/>
      <c r="AS34" s="52"/>
      <c r="AT34" s="52"/>
      <c r="AU34" s="52"/>
      <c r="AV34" s="57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7"/>
      <c r="BH34" s="52"/>
      <c r="BI34" s="57"/>
      <c r="BJ34" s="52"/>
      <c r="BK34" s="52"/>
      <c r="BL34" s="52"/>
      <c r="BM34" s="52"/>
      <c r="BN34" s="52"/>
      <c r="BO34" s="52"/>
      <c r="BP34" s="154"/>
      <c r="BQ34" s="154"/>
      <c r="BR34" s="154"/>
      <c r="BS34" s="154"/>
      <c r="BT34" s="154"/>
      <c r="BU34" s="53"/>
      <c r="BV34" s="57"/>
      <c r="BW34" s="52"/>
      <c r="BX34" s="57"/>
      <c r="BY34" s="55"/>
      <c r="BZ34" s="58"/>
      <c r="CA34" s="55"/>
      <c r="CB34" s="57"/>
      <c r="CC34" s="55"/>
      <c r="CD34" s="57"/>
      <c r="CE34" s="57"/>
      <c r="CF34" s="55"/>
      <c r="CG34" s="57"/>
      <c r="CH34" s="55"/>
      <c r="CI34" s="55"/>
      <c r="CJ34" s="57"/>
      <c r="CK34" s="55"/>
      <c r="CL34" s="57"/>
      <c r="CM34" s="55"/>
      <c r="CN34" s="57"/>
      <c r="CO34" s="57"/>
      <c r="CP34" s="57"/>
      <c r="CQ34" s="57" t="s">
        <v>157</v>
      </c>
      <c r="CR34" s="57"/>
      <c r="CS34" s="57"/>
      <c r="CT34" s="55"/>
      <c r="CU34" s="55"/>
      <c r="CV34" s="55"/>
      <c r="CW34" s="55"/>
      <c r="CX34" s="55"/>
      <c r="CY34" s="52">
        <v>1</v>
      </c>
      <c r="CZ34" s="52">
        <v>68</v>
      </c>
      <c r="DA34" s="55">
        <v>2</v>
      </c>
      <c r="DB34" s="70">
        <f t="shared" si="0"/>
        <v>2.9411764705882353E-2</v>
      </c>
    </row>
    <row r="35" spans="1:106" s="9" customFormat="1" ht="21" customHeight="1" thickBot="1">
      <c r="A35" s="202" t="s">
        <v>110</v>
      </c>
      <c r="B35" s="128" t="s">
        <v>15</v>
      </c>
      <c r="C35" s="128"/>
      <c r="D35" s="128"/>
      <c r="E35" s="128"/>
      <c r="F35" s="56"/>
      <c r="G35" s="56"/>
      <c r="H35" s="56"/>
      <c r="I35" s="52"/>
      <c r="J35" s="56"/>
      <c r="K35" s="52"/>
      <c r="L35" s="52"/>
      <c r="M35" s="56"/>
      <c r="N35" s="52"/>
      <c r="O35" s="52"/>
      <c r="P35" s="52"/>
      <c r="Q35" s="56"/>
      <c r="R35" s="56"/>
      <c r="S35" s="52"/>
      <c r="T35" s="52"/>
      <c r="U35" s="52"/>
      <c r="V35" s="56"/>
      <c r="W35" s="52"/>
      <c r="X35" s="52"/>
      <c r="Y35" s="52"/>
      <c r="Z35" s="52"/>
      <c r="AA35" s="56"/>
      <c r="AB35" s="57"/>
      <c r="AC35" s="52"/>
      <c r="AD35" s="57"/>
      <c r="AE35" s="52"/>
      <c r="AF35" s="57"/>
      <c r="AG35" s="134"/>
      <c r="AH35" s="134"/>
      <c r="AI35" s="134"/>
      <c r="AJ35" s="134"/>
      <c r="AK35" s="134"/>
      <c r="AL35" s="53"/>
      <c r="AM35" s="52"/>
      <c r="AN35" s="56"/>
      <c r="AO35" s="52"/>
      <c r="AP35" s="52"/>
      <c r="AQ35" s="52"/>
      <c r="AR35" s="52"/>
      <c r="AS35" s="52"/>
      <c r="AT35" s="52"/>
      <c r="AU35" s="52"/>
      <c r="AV35" s="57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7"/>
      <c r="BH35" s="52"/>
      <c r="BI35" s="57"/>
      <c r="BJ35" s="52"/>
      <c r="BK35" s="52"/>
      <c r="BL35" s="52"/>
      <c r="BM35" s="52"/>
      <c r="BN35" s="52"/>
      <c r="BO35" s="52"/>
      <c r="BP35" s="154"/>
      <c r="BQ35" s="154"/>
      <c r="BR35" s="154"/>
      <c r="BS35" s="154"/>
      <c r="BT35" s="154"/>
      <c r="BU35" s="53"/>
      <c r="BV35" s="57"/>
      <c r="BW35" s="52"/>
      <c r="BX35" s="57"/>
      <c r="BY35" s="55"/>
      <c r="BZ35" s="58"/>
      <c r="CA35" s="55"/>
      <c r="CB35" s="57"/>
      <c r="CC35" s="55"/>
      <c r="CD35" s="57"/>
      <c r="CE35" s="57"/>
      <c r="CF35" s="55"/>
      <c r="CG35" s="57"/>
      <c r="CH35" s="55"/>
      <c r="CI35" s="55"/>
      <c r="CJ35" s="57"/>
      <c r="CK35" s="55"/>
      <c r="CL35" s="57"/>
      <c r="CM35" s="55"/>
      <c r="CN35" s="57"/>
      <c r="CO35" s="57"/>
      <c r="CP35" s="57"/>
      <c r="CQ35" s="57"/>
      <c r="CR35" s="57"/>
      <c r="CS35" s="57"/>
      <c r="CT35" s="55"/>
      <c r="CU35" s="55"/>
      <c r="CV35" s="55"/>
      <c r="CW35" s="55"/>
      <c r="CX35" s="55"/>
      <c r="CY35" s="52">
        <v>6</v>
      </c>
      <c r="CZ35" s="52">
        <v>136</v>
      </c>
      <c r="DA35" s="55">
        <v>5</v>
      </c>
      <c r="DB35" s="70">
        <f t="shared" si="0"/>
        <v>0.22058823529411767</v>
      </c>
    </row>
    <row r="36" spans="1:106" s="9" customFormat="1" ht="21" customHeight="1" thickBot="1">
      <c r="A36" s="202"/>
      <c r="B36" s="128" t="s">
        <v>16</v>
      </c>
      <c r="C36" s="128"/>
      <c r="D36" s="128"/>
      <c r="E36" s="128"/>
      <c r="F36" s="56"/>
      <c r="G36" s="56"/>
      <c r="H36" s="56"/>
      <c r="I36" s="52"/>
      <c r="J36" s="56"/>
      <c r="K36" s="52"/>
      <c r="L36" s="52"/>
      <c r="M36" s="56"/>
      <c r="N36" s="52"/>
      <c r="O36" s="52"/>
      <c r="P36" s="52"/>
      <c r="Q36" s="56"/>
      <c r="R36" s="56"/>
      <c r="S36" s="52"/>
      <c r="T36" s="52"/>
      <c r="U36" s="52"/>
      <c r="V36" s="56"/>
      <c r="W36" s="52"/>
      <c r="X36" s="52"/>
      <c r="Y36" s="52"/>
      <c r="Z36" s="52"/>
      <c r="AA36" s="56"/>
      <c r="AB36" s="57"/>
      <c r="AC36" s="52"/>
      <c r="AD36" s="57"/>
      <c r="AE36" s="52"/>
      <c r="AF36" s="57"/>
      <c r="AG36" s="134"/>
      <c r="AH36" s="134"/>
      <c r="AI36" s="134"/>
      <c r="AJ36" s="134"/>
      <c r="AK36" s="134"/>
      <c r="AL36" s="53"/>
      <c r="AM36" s="52"/>
      <c r="AN36" s="56"/>
      <c r="AO36" s="52"/>
      <c r="AP36" s="52"/>
      <c r="AQ36" s="52"/>
      <c r="AR36" s="52"/>
      <c r="AS36" s="52"/>
      <c r="AT36" s="52"/>
      <c r="AU36" s="52"/>
      <c r="AV36" s="57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7"/>
      <c r="BH36" s="52"/>
      <c r="BI36" s="57"/>
      <c r="BJ36" s="52"/>
      <c r="BK36" s="52"/>
      <c r="BL36" s="52"/>
      <c r="BM36" s="52"/>
      <c r="BN36" s="52"/>
      <c r="BO36" s="52"/>
      <c r="BP36" s="154"/>
      <c r="BQ36" s="154"/>
      <c r="BR36" s="154"/>
      <c r="BS36" s="154"/>
      <c r="BT36" s="154"/>
      <c r="BU36" s="53"/>
      <c r="BV36" s="57"/>
      <c r="BW36" s="52"/>
      <c r="BX36" s="57"/>
      <c r="BY36" s="55"/>
      <c r="BZ36" s="58"/>
      <c r="CA36" s="55"/>
      <c r="CB36" s="57"/>
      <c r="CC36" s="55"/>
      <c r="CD36" s="57"/>
      <c r="CE36" s="57"/>
      <c r="CF36" s="55"/>
      <c r="CG36" s="57"/>
      <c r="CH36" s="55"/>
      <c r="CI36" s="55"/>
      <c r="CJ36" s="57"/>
      <c r="CK36" s="55"/>
      <c r="CL36" s="57"/>
      <c r="CM36" s="55"/>
      <c r="CN36" s="57"/>
      <c r="CO36" s="57"/>
      <c r="CP36" s="57"/>
      <c r="CQ36" s="57"/>
      <c r="CR36" s="57"/>
      <c r="CS36" s="57"/>
      <c r="CT36" s="55"/>
      <c r="CU36" s="55"/>
      <c r="CV36" s="55"/>
      <c r="CW36" s="55"/>
      <c r="CX36" s="55"/>
      <c r="CY36" s="52">
        <v>1</v>
      </c>
      <c r="CZ36" s="52">
        <v>136</v>
      </c>
      <c r="DA36" s="55">
        <v>4</v>
      </c>
      <c r="DB36" s="70">
        <f t="shared" si="0"/>
        <v>2.9411764705882353E-2</v>
      </c>
    </row>
    <row r="37" spans="1:106" s="9" customFormat="1" ht="21" customHeight="1" thickBot="1">
      <c r="A37" s="202"/>
      <c r="B37" s="128" t="s">
        <v>105</v>
      </c>
      <c r="C37" s="128"/>
      <c r="D37" s="128"/>
      <c r="E37" s="128"/>
      <c r="F37" s="56"/>
      <c r="G37" s="56"/>
      <c r="H37" s="56"/>
      <c r="I37" s="52"/>
      <c r="J37" s="56"/>
      <c r="K37" s="52"/>
      <c r="L37" s="52"/>
      <c r="M37" s="56"/>
      <c r="N37" s="52"/>
      <c r="O37" s="52"/>
      <c r="P37" s="52"/>
      <c r="Q37" s="56"/>
      <c r="R37" s="56"/>
      <c r="S37" s="52"/>
      <c r="T37" s="52"/>
      <c r="U37" s="52"/>
      <c r="V37" s="56"/>
      <c r="W37" s="52"/>
      <c r="X37" s="52"/>
      <c r="Y37" s="52"/>
      <c r="Z37" s="52"/>
      <c r="AA37" s="56"/>
      <c r="AB37" s="57"/>
      <c r="AC37" s="52"/>
      <c r="AD37" s="57"/>
      <c r="AE37" s="52"/>
      <c r="AF37" s="57"/>
      <c r="AG37" s="134"/>
      <c r="AH37" s="134"/>
      <c r="AI37" s="134"/>
      <c r="AJ37" s="134"/>
      <c r="AK37" s="134"/>
      <c r="AL37" s="53"/>
      <c r="AM37" s="52"/>
      <c r="AN37" s="56"/>
      <c r="AO37" s="52"/>
      <c r="AP37" s="52"/>
      <c r="AQ37" s="52"/>
      <c r="AR37" s="52"/>
      <c r="AS37" s="52"/>
      <c r="AT37" s="52"/>
      <c r="AU37" s="52"/>
      <c r="AV37" s="57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7"/>
      <c r="BH37" s="52"/>
      <c r="BI37" s="57"/>
      <c r="BJ37" s="52"/>
      <c r="BK37" s="52"/>
      <c r="BL37" s="52"/>
      <c r="BM37" s="52"/>
      <c r="BN37" s="52"/>
      <c r="BO37" s="52"/>
      <c r="BP37" s="154"/>
      <c r="BQ37" s="154"/>
      <c r="BR37" s="154"/>
      <c r="BS37" s="154"/>
      <c r="BT37" s="154"/>
      <c r="BU37" s="53"/>
      <c r="BV37" s="57"/>
      <c r="BW37" s="52"/>
      <c r="BX37" s="57"/>
      <c r="BY37" s="55"/>
      <c r="BZ37" s="58"/>
      <c r="CA37" s="55"/>
      <c r="CB37" s="57"/>
      <c r="CC37" s="55"/>
      <c r="CD37" s="57"/>
      <c r="CE37" s="57"/>
      <c r="CF37" s="55"/>
      <c r="CG37" s="57"/>
      <c r="CH37" s="55"/>
      <c r="CI37" s="55"/>
      <c r="CJ37" s="57"/>
      <c r="CK37" s="55"/>
      <c r="CL37" s="57"/>
      <c r="CM37" s="55"/>
      <c r="CN37" s="57"/>
      <c r="CO37" s="57"/>
      <c r="CP37" s="57"/>
      <c r="CQ37" s="57"/>
      <c r="CR37" s="57"/>
      <c r="CS37" s="57"/>
      <c r="CT37" s="55"/>
      <c r="CU37" s="55"/>
      <c r="CV37" s="55"/>
      <c r="CW37" s="55"/>
      <c r="CX37" s="55"/>
      <c r="CY37" s="52">
        <v>0</v>
      </c>
      <c r="CZ37" s="52">
        <v>0</v>
      </c>
      <c r="DA37" s="55">
        <v>0</v>
      </c>
      <c r="DB37" s="70">
        <v>0</v>
      </c>
    </row>
    <row r="38" spans="1:106" s="9" customFormat="1" ht="27.75" customHeight="1" thickBot="1">
      <c r="A38" s="202"/>
      <c r="B38" s="128" t="s">
        <v>121</v>
      </c>
      <c r="C38" s="128"/>
      <c r="D38" s="128"/>
      <c r="E38" s="128"/>
      <c r="F38" s="56"/>
      <c r="G38" s="56"/>
      <c r="H38" s="56"/>
      <c r="I38" s="52"/>
      <c r="J38" s="56"/>
      <c r="K38" s="52"/>
      <c r="L38" s="52"/>
      <c r="M38" s="56"/>
      <c r="N38" s="52"/>
      <c r="O38" s="52"/>
      <c r="P38" s="52"/>
      <c r="Q38" s="56"/>
      <c r="R38" s="56"/>
      <c r="S38" s="52"/>
      <c r="T38" s="52"/>
      <c r="U38" s="52"/>
      <c r="V38" s="56"/>
      <c r="W38" s="52"/>
      <c r="X38" s="52"/>
      <c r="Y38" s="52"/>
      <c r="Z38" s="52"/>
      <c r="AA38" s="56"/>
      <c r="AB38" s="57"/>
      <c r="AC38" s="52"/>
      <c r="AD38" s="57"/>
      <c r="AE38" s="52"/>
      <c r="AF38" s="57"/>
      <c r="AG38" s="134"/>
      <c r="AH38" s="134"/>
      <c r="AI38" s="134"/>
      <c r="AJ38" s="134"/>
      <c r="AK38" s="134"/>
      <c r="AL38" s="53"/>
      <c r="AM38" s="52"/>
      <c r="AN38" s="56"/>
      <c r="AO38" s="52"/>
      <c r="AP38" s="52"/>
      <c r="AQ38" s="52"/>
      <c r="AR38" s="52"/>
      <c r="AS38" s="52"/>
      <c r="AT38" s="52"/>
      <c r="AU38" s="52"/>
      <c r="AV38" s="57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7"/>
      <c r="BH38" s="52"/>
      <c r="BI38" s="57"/>
      <c r="BJ38" s="52"/>
      <c r="BK38" s="52"/>
      <c r="BL38" s="52"/>
      <c r="BM38" s="52"/>
      <c r="BN38" s="52"/>
      <c r="BO38" s="52"/>
      <c r="BP38" s="154"/>
      <c r="BQ38" s="154"/>
      <c r="BR38" s="154"/>
      <c r="BS38" s="154"/>
      <c r="BT38" s="154"/>
      <c r="BU38" s="53"/>
      <c r="BV38" s="57"/>
      <c r="BW38" s="52"/>
      <c r="BX38" s="57"/>
      <c r="BY38" s="55"/>
      <c r="BZ38" s="58"/>
      <c r="CA38" s="55"/>
      <c r="CB38" s="57"/>
      <c r="CC38" s="55"/>
      <c r="CD38" s="57"/>
      <c r="CE38" s="57"/>
      <c r="CF38" s="55"/>
      <c r="CG38" s="57"/>
      <c r="CH38" s="55"/>
      <c r="CI38" s="55"/>
      <c r="CJ38" s="57"/>
      <c r="CK38" s="55"/>
      <c r="CL38" s="57"/>
      <c r="CM38" s="55"/>
      <c r="CN38" s="57"/>
      <c r="CO38" s="57"/>
      <c r="CP38" s="57"/>
      <c r="CQ38" s="57"/>
      <c r="CR38" s="57"/>
      <c r="CS38" s="57"/>
      <c r="CT38" s="55"/>
      <c r="CU38" s="55"/>
      <c r="CV38" s="55"/>
      <c r="CW38" s="55"/>
      <c r="CX38" s="55"/>
      <c r="CY38" s="52">
        <v>0</v>
      </c>
      <c r="CZ38" s="52">
        <v>0</v>
      </c>
      <c r="DA38" s="55">
        <v>0</v>
      </c>
      <c r="DB38" s="70">
        <v>0</v>
      </c>
    </row>
    <row r="39" spans="1:106" s="9" customFormat="1" ht="21" customHeight="1" thickBot="1">
      <c r="A39" s="202"/>
      <c r="B39" s="128" t="s">
        <v>19</v>
      </c>
      <c r="C39" s="128"/>
      <c r="D39" s="128"/>
      <c r="E39" s="128"/>
      <c r="F39" s="56"/>
      <c r="G39" s="56"/>
      <c r="H39" s="56"/>
      <c r="I39" s="52"/>
      <c r="J39" s="56"/>
      <c r="K39" s="52"/>
      <c r="L39" s="52"/>
      <c r="M39" s="56"/>
      <c r="N39" s="52"/>
      <c r="O39" s="52"/>
      <c r="P39" s="52"/>
      <c r="Q39" s="56"/>
      <c r="R39" s="56"/>
      <c r="S39" s="52"/>
      <c r="T39" s="52"/>
      <c r="U39" s="52"/>
      <c r="V39" s="56"/>
      <c r="W39" s="52"/>
      <c r="X39" s="52"/>
      <c r="Y39" s="52"/>
      <c r="Z39" s="52"/>
      <c r="AA39" s="56"/>
      <c r="AB39" s="57"/>
      <c r="AC39" s="52"/>
      <c r="AD39" s="57"/>
      <c r="AE39" s="52"/>
      <c r="AF39" s="57"/>
      <c r="AG39" s="134"/>
      <c r="AH39" s="134"/>
      <c r="AI39" s="134"/>
      <c r="AJ39" s="134"/>
      <c r="AK39" s="134"/>
      <c r="AL39" s="53"/>
      <c r="AM39" s="52"/>
      <c r="AN39" s="56"/>
      <c r="AO39" s="52"/>
      <c r="AP39" s="52"/>
      <c r="AQ39" s="52"/>
      <c r="AR39" s="52"/>
      <c r="AS39" s="52"/>
      <c r="AT39" s="52"/>
      <c r="AU39" s="52"/>
      <c r="AV39" s="57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7"/>
      <c r="BH39" s="52"/>
      <c r="BI39" s="57"/>
      <c r="BJ39" s="52"/>
      <c r="BK39" s="52"/>
      <c r="BL39" s="52"/>
      <c r="BM39" s="52"/>
      <c r="BN39" s="52"/>
      <c r="BO39" s="52"/>
      <c r="BP39" s="154"/>
      <c r="BQ39" s="154"/>
      <c r="BR39" s="154"/>
      <c r="BS39" s="154"/>
      <c r="BT39" s="154"/>
      <c r="BU39" s="53"/>
      <c r="BV39" s="57"/>
      <c r="BW39" s="52"/>
      <c r="BX39" s="57"/>
      <c r="BY39" s="55"/>
      <c r="BZ39" s="58"/>
      <c r="CA39" s="55"/>
      <c r="CB39" s="57"/>
      <c r="CC39" s="55"/>
      <c r="CD39" s="57"/>
      <c r="CE39" s="57"/>
      <c r="CF39" s="55"/>
      <c r="CG39" s="57"/>
      <c r="CH39" s="55"/>
      <c r="CI39" s="55"/>
      <c r="CJ39" s="57"/>
      <c r="CK39" s="55"/>
      <c r="CL39" s="57"/>
      <c r="CM39" s="55"/>
      <c r="CN39" s="57"/>
      <c r="CO39" s="57"/>
      <c r="CP39" s="57"/>
      <c r="CQ39" s="57"/>
      <c r="CR39" s="57"/>
      <c r="CS39" s="57"/>
      <c r="CT39" s="55"/>
      <c r="CU39" s="55" t="s">
        <v>157</v>
      </c>
      <c r="CV39" s="55"/>
      <c r="CW39" s="55"/>
      <c r="CX39" s="55"/>
      <c r="CY39" s="52">
        <v>2</v>
      </c>
      <c r="CZ39" s="52">
        <v>68</v>
      </c>
      <c r="DA39" s="55">
        <v>2</v>
      </c>
      <c r="DB39" s="70">
        <f t="shared" si="0"/>
        <v>5.8823529411764705E-2</v>
      </c>
    </row>
    <row r="40" spans="1:106" s="9" customFormat="1" ht="21" customHeight="1" thickBot="1">
      <c r="A40" s="202"/>
      <c r="B40" s="128" t="s">
        <v>17</v>
      </c>
      <c r="C40" s="128"/>
      <c r="D40" s="128"/>
      <c r="E40" s="128"/>
      <c r="F40" s="56"/>
      <c r="G40" s="56"/>
      <c r="H40" s="56"/>
      <c r="I40" s="52"/>
      <c r="J40" s="56"/>
      <c r="K40" s="52"/>
      <c r="L40" s="52"/>
      <c r="M40" s="56"/>
      <c r="N40" s="52"/>
      <c r="O40" s="52"/>
      <c r="P40" s="52"/>
      <c r="Q40" s="56"/>
      <c r="R40" s="56"/>
      <c r="S40" s="52"/>
      <c r="T40" s="52"/>
      <c r="U40" s="52"/>
      <c r="V40" s="56"/>
      <c r="W40" s="52"/>
      <c r="X40" s="52"/>
      <c r="Y40" s="52"/>
      <c r="Z40" s="52"/>
      <c r="AA40" s="56"/>
      <c r="AB40" s="57"/>
      <c r="AC40" s="52"/>
      <c r="AD40" s="57"/>
      <c r="AE40" s="52"/>
      <c r="AF40" s="57"/>
      <c r="AG40" s="134"/>
      <c r="AH40" s="134"/>
      <c r="AI40" s="134"/>
      <c r="AJ40" s="134"/>
      <c r="AK40" s="134"/>
      <c r="AL40" s="53"/>
      <c r="AM40" s="52"/>
      <c r="AN40" s="56"/>
      <c r="AO40" s="52"/>
      <c r="AP40" s="52"/>
      <c r="AQ40" s="52"/>
      <c r="AR40" s="52"/>
      <c r="AS40" s="52"/>
      <c r="AT40" s="52"/>
      <c r="AU40" s="52"/>
      <c r="AV40" s="57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7"/>
      <c r="BH40" s="52"/>
      <c r="BI40" s="57"/>
      <c r="BJ40" s="52"/>
      <c r="BK40" s="52"/>
      <c r="BL40" s="52"/>
      <c r="BM40" s="52"/>
      <c r="BN40" s="52"/>
      <c r="BO40" s="52"/>
      <c r="BP40" s="154"/>
      <c r="BQ40" s="154"/>
      <c r="BR40" s="154"/>
      <c r="BS40" s="154"/>
      <c r="BT40" s="154"/>
      <c r="BU40" s="53"/>
      <c r="BV40" s="57"/>
      <c r="BW40" s="52"/>
      <c r="BX40" s="57"/>
      <c r="BY40" s="55"/>
      <c r="BZ40" s="58"/>
      <c r="CA40" s="55"/>
      <c r="CB40" s="57"/>
      <c r="CC40" s="55"/>
      <c r="CD40" s="57"/>
      <c r="CE40" s="57"/>
      <c r="CF40" s="55"/>
      <c r="CG40" s="57"/>
      <c r="CH40" s="55"/>
      <c r="CI40" s="55"/>
      <c r="CJ40" s="57"/>
      <c r="CK40" s="55"/>
      <c r="CL40" s="57"/>
      <c r="CM40" s="55"/>
      <c r="CN40" s="57"/>
      <c r="CO40" s="57"/>
      <c r="CP40" s="57"/>
      <c r="CQ40" s="57"/>
      <c r="CR40" s="57"/>
      <c r="CS40" s="57"/>
      <c r="CT40" s="55"/>
      <c r="CU40" s="55"/>
      <c r="CV40" s="55"/>
      <c r="CW40" s="55"/>
      <c r="CX40" s="55"/>
      <c r="CY40" s="52">
        <v>5</v>
      </c>
      <c r="CZ40" s="52">
        <v>136</v>
      </c>
      <c r="DA40" s="55">
        <v>4</v>
      </c>
      <c r="DB40" s="70">
        <f t="shared" si="0"/>
        <v>0.14705882352941177</v>
      </c>
    </row>
    <row r="41" spans="1:106" s="9" customFormat="1" ht="21" customHeight="1" thickBot="1">
      <c r="A41" s="202"/>
      <c r="B41" s="128" t="s">
        <v>18</v>
      </c>
      <c r="C41" s="128"/>
      <c r="D41" s="128"/>
      <c r="E41" s="128"/>
      <c r="F41" s="56"/>
      <c r="G41" s="56"/>
      <c r="H41" s="56"/>
      <c r="I41" s="52"/>
      <c r="J41" s="56"/>
      <c r="K41" s="52"/>
      <c r="L41" s="52"/>
      <c r="M41" s="56"/>
      <c r="N41" s="52"/>
      <c r="O41" s="52"/>
      <c r="P41" s="52"/>
      <c r="Q41" s="56"/>
      <c r="R41" s="56"/>
      <c r="S41" s="52"/>
      <c r="T41" s="52"/>
      <c r="U41" s="52"/>
      <c r="V41" s="56"/>
      <c r="W41" s="52"/>
      <c r="X41" s="52"/>
      <c r="Y41" s="52"/>
      <c r="Z41" s="52"/>
      <c r="AA41" s="56"/>
      <c r="AB41" s="57"/>
      <c r="AC41" s="52"/>
      <c r="AD41" s="57"/>
      <c r="AE41" s="52"/>
      <c r="AF41" s="57"/>
      <c r="AG41" s="134"/>
      <c r="AH41" s="134"/>
      <c r="AI41" s="134"/>
      <c r="AJ41" s="134"/>
      <c r="AK41" s="134"/>
      <c r="AL41" s="53"/>
      <c r="AM41" s="52"/>
      <c r="AN41" s="56"/>
      <c r="AO41" s="52"/>
      <c r="AP41" s="52"/>
      <c r="AQ41" s="52"/>
      <c r="AR41" s="52"/>
      <c r="AS41" s="52"/>
      <c r="AT41" s="52"/>
      <c r="AU41" s="52"/>
      <c r="AV41" s="57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7"/>
      <c r="BH41" s="52"/>
      <c r="BI41" s="57"/>
      <c r="BJ41" s="52"/>
      <c r="BK41" s="52"/>
      <c r="BL41" s="52"/>
      <c r="BM41" s="52"/>
      <c r="BN41" s="52"/>
      <c r="BO41" s="52"/>
      <c r="BP41" s="154"/>
      <c r="BQ41" s="154"/>
      <c r="BR41" s="154"/>
      <c r="BS41" s="154"/>
      <c r="BT41" s="154"/>
      <c r="BU41" s="53"/>
      <c r="BV41" s="57"/>
      <c r="BW41" s="52"/>
      <c r="BX41" s="57"/>
      <c r="BY41" s="55"/>
      <c r="BZ41" s="58"/>
      <c r="CA41" s="55"/>
      <c r="CB41" s="57"/>
      <c r="CC41" s="55"/>
      <c r="CD41" s="57"/>
      <c r="CE41" s="57"/>
      <c r="CF41" s="55"/>
      <c r="CG41" s="57"/>
      <c r="CH41" s="55"/>
      <c r="CI41" s="55"/>
      <c r="CJ41" s="57"/>
      <c r="CK41" s="55"/>
      <c r="CL41" s="57"/>
      <c r="CM41" s="55"/>
      <c r="CN41" s="57"/>
      <c r="CO41" s="57"/>
      <c r="CP41" s="57"/>
      <c r="CQ41" s="57"/>
      <c r="CR41" s="57"/>
      <c r="CS41" s="57"/>
      <c r="CT41" s="55"/>
      <c r="CU41" s="55"/>
      <c r="CV41" s="55"/>
      <c r="CW41" s="55"/>
      <c r="CX41" s="55"/>
      <c r="CY41" s="52">
        <v>1</v>
      </c>
      <c r="CZ41" s="52">
        <v>68</v>
      </c>
      <c r="DA41" s="55">
        <v>2</v>
      </c>
      <c r="DB41" s="70">
        <f t="shared" si="0"/>
        <v>2.9411764705882353E-2</v>
      </c>
    </row>
    <row r="42" spans="1:106" s="9" customFormat="1" ht="21" customHeight="1" thickBot="1">
      <c r="A42" s="50" t="s">
        <v>111</v>
      </c>
      <c r="B42" s="128" t="s">
        <v>15</v>
      </c>
      <c r="C42" s="128"/>
      <c r="D42" s="128"/>
      <c r="E42" s="128"/>
      <c r="F42" s="56"/>
      <c r="G42" s="56"/>
      <c r="H42" s="56"/>
      <c r="I42" s="52"/>
      <c r="J42" s="56"/>
      <c r="K42" s="52"/>
      <c r="L42" s="52"/>
      <c r="M42" s="56"/>
      <c r="N42" s="52"/>
      <c r="O42" s="52"/>
      <c r="P42" s="52"/>
      <c r="Q42" s="56"/>
      <c r="R42" s="56"/>
      <c r="S42" s="52"/>
      <c r="T42" s="52"/>
      <c r="U42" s="52"/>
      <c r="V42" s="56"/>
      <c r="W42" s="52"/>
      <c r="X42" s="52"/>
      <c r="Y42" s="52"/>
      <c r="Z42" s="52"/>
      <c r="AA42" s="56"/>
      <c r="AB42" s="57"/>
      <c r="AC42" s="52"/>
      <c r="AD42" s="57"/>
      <c r="AE42" s="52" t="s">
        <v>183</v>
      </c>
      <c r="AF42" s="57"/>
      <c r="AG42" s="134"/>
      <c r="AH42" s="134"/>
      <c r="AI42" s="134"/>
      <c r="AJ42" s="134"/>
      <c r="AK42" s="134"/>
      <c r="AL42" s="53"/>
      <c r="AM42" s="52"/>
      <c r="AN42" s="56"/>
      <c r="AO42" s="52"/>
      <c r="AP42" s="52"/>
      <c r="AQ42" s="52"/>
      <c r="AR42" s="52"/>
      <c r="AS42" s="52"/>
      <c r="AT42" s="52"/>
      <c r="AU42" s="52"/>
      <c r="AV42" s="57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7"/>
      <c r="BH42" s="52"/>
      <c r="BI42" s="57"/>
      <c r="BJ42" s="52" t="s">
        <v>181</v>
      </c>
      <c r="BK42" s="52"/>
      <c r="BL42" s="52"/>
      <c r="BM42" s="52"/>
      <c r="BN42" s="52"/>
      <c r="BO42" s="52"/>
      <c r="BP42" s="154"/>
      <c r="BQ42" s="154"/>
      <c r="BR42" s="154"/>
      <c r="BS42" s="154"/>
      <c r="BT42" s="154"/>
      <c r="BU42" s="53"/>
      <c r="BV42" s="57"/>
      <c r="BW42" s="52"/>
      <c r="BX42" s="57"/>
      <c r="BY42" s="55"/>
      <c r="BZ42" s="58"/>
      <c r="CA42" s="55"/>
      <c r="CB42" s="57"/>
      <c r="CC42" s="55" t="s">
        <v>183</v>
      </c>
      <c r="CD42" s="57"/>
      <c r="CE42" s="57"/>
      <c r="CF42" s="55"/>
      <c r="CG42" s="57"/>
      <c r="CH42" s="55"/>
      <c r="CI42" s="55"/>
      <c r="CJ42" s="57"/>
      <c r="CK42" s="55"/>
      <c r="CL42" s="57"/>
      <c r="CM42" s="55"/>
      <c r="CN42" s="57"/>
      <c r="CO42" s="57"/>
      <c r="CP42" s="57"/>
      <c r="CQ42" s="57"/>
      <c r="CR42" s="57"/>
      <c r="CS42" s="57"/>
      <c r="CT42" s="55"/>
      <c r="CU42" s="55"/>
      <c r="CV42" s="55"/>
      <c r="CW42" s="55" t="s">
        <v>178</v>
      </c>
      <c r="CX42" s="55"/>
      <c r="CY42" s="52">
        <v>3</v>
      </c>
      <c r="CZ42" s="52">
        <v>153</v>
      </c>
      <c r="DA42" s="55">
        <v>4.5</v>
      </c>
      <c r="DB42" s="70">
        <f t="shared" si="0"/>
        <v>8.8235294117647051E-2</v>
      </c>
    </row>
    <row r="43" spans="1:106" s="9" customFormat="1" ht="21" customHeight="1" thickBot="1">
      <c r="A43" s="49"/>
      <c r="B43" s="128" t="s">
        <v>51</v>
      </c>
      <c r="C43" s="128"/>
      <c r="D43" s="128"/>
      <c r="E43" s="128"/>
      <c r="F43" s="56"/>
      <c r="G43" s="56"/>
      <c r="H43" s="56"/>
      <c r="I43" s="52"/>
      <c r="J43" s="56"/>
      <c r="K43" s="52"/>
      <c r="L43" s="52"/>
      <c r="M43" s="56"/>
      <c r="N43" s="52"/>
      <c r="O43" s="52"/>
      <c r="P43" s="52"/>
      <c r="Q43" s="56"/>
      <c r="R43" s="56"/>
      <c r="S43" s="52"/>
      <c r="T43" s="52"/>
      <c r="U43" s="52"/>
      <c r="V43" s="56"/>
      <c r="W43" s="52"/>
      <c r="X43" s="52"/>
      <c r="Y43" s="52"/>
      <c r="Z43" s="52"/>
      <c r="AA43" s="56"/>
      <c r="AB43" s="57"/>
      <c r="AC43" s="52"/>
      <c r="AD43" s="57"/>
      <c r="AE43" s="52"/>
      <c r="AF43" s="57"/>
      <c r="AG43" s="134"/>
      <c r="AH43" s="134"/>
      <c r="AI43" s="134"/>
      <c r="AJ43" s="134"/>
      <c r="AK43" s="134"/>
      <c r="AL43" s="53"/>
      <c r="AM43" s="52"/>
      <c r="AN43" s="56"/>
      <c r="AO43" s="52"/>
      <c r="AP43" s="52"/>
      <c r="AQ43" s="52"/>
      <c r="AR43" s="52"/>
      <c r="AS43" s="52"/>
      <c r="AT43" s="52"/>
      <c r="AU43" s="52"/>
      <c r="AV43" s="57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7"/>
      <c r="BH43" s="52"/>
      <c r="BI43" s="57"/>
      <c r="BJ43" s="52"/>
      <c r="BK43" s="52"/>
      <c r="BL43" s="52"/>
      <c r="BM43" s="52"/>
      <c r="BN43" s="52"/>
      <c r="BO43" s="52"/>
      <c r="BP43" s="154"/>
      <c r="BQ43" s="154"/>
      <c r="BR43" s="154"/>
      <c r="BS43" s="154"/>
      <c r="BT43" s="154"/>
      <c r="BU43" s="53"/>
      <c r="BV43" s="57"/>
      <c r="BW43" s="52"/>
      <c r="BX43" s="57"/>
      <c r="BY43" s="55"/>
      <c r="BZ43" s="58"/>
      <c r="CA43" s="55"/>
      <c r="CB43" s="57"/>
      <c r="CC43" s="55"/>
      <c r="CD43" s="57"/>
      <c r="CE43" s="57"/>
      <c r="CF43" s="55"/>
      <c r="CG43" s="57"/>
      <c r="CH43" s="55"/>
      <c r="CI43" s="55"/>
      <c r="CJ43" s="57"/>
      <c r="CK43" s="55"/>
      <c r="CL43" s="57"/>
      <c r="CM43" s="55"/>
      <c r="CN43" s="57"/>
      <c r="CO43" s="57"/>
      <c r="CP43" s="57"/>
      <c r="CQ43" s="57"/>
      <c r="CR43" s="57"/>
      <c r="CS43" s="57"/>
      <c r="CT43" s="55"/>
      <c r="CU43" s="55"/>
      <c r="CV43" s="55"/>
      <c r="CW43" s="55"/>
      <c r="CX43" s="55"/>
      <c r="CY43" s="52">
        <v>1</v>
      </c>
      <c r="CZ43" s="52">
        <v>85</v>
      </c>
      <c r="DA43" s="55">
        <v>2.5</v>
      </c>
      <c r="DB43" s="70">
        <f t="shared" si="0"/>
        <v>2.9411764705882353E-2</v>
      </c>
    </row>
    <row r="44" spans="1:106" s="9" customFormat="1" ht="21" customHeight="1" thickBot="1">
      <c r="A44" s="49"/>
      <c r="B44" s="128" t="s">
        <v>105</v>
      </c>
      <c r="C44" s="128"/>
      <c r="D44" s="128"/>
      <c r="E44" s="128"/>
      <c r="F44" s="56"/>
      <c r="G44" s="56"/>
      <c r="H44" s="56"/>
      <c r="I44" s="52"/>
      <c r="J44" s="56"/>
      <c r="K44" s="52"/>
      <c r="L44" s="52"/>
      <c r="M44" s="56"/>
      <c r="N44" s="52"/>
      <c r="O44" s="52"/>
      <c r="P44" s="52"/>
      <c r="Q44" s="56"/>
      <c r="R44" s="56"/>
      <c r="S44" s="52"/>
      <c r="T44" s="52"/>
      <c r="U44" s="52"/>
      <c r="V44" s="56"/>
      <c r="W44" s="52"/>
      <c r="X44" s="52"/>
      <c r="Y44" s="52"/>
      <c r="Z44" s="52"/>
      <c r="AA44" s="56"/>
      <c r="AB44" s="57"/>
      <c r="AC44" s="52"/>
      <c r="AD44" s="57"/>
      <c r="AE44" s="52"/>
      <c r="AF44" s="57"/>
      <c r="AG44" s="134"/>
      <c r="AH44" s="134"/>
      <c r="AI44" s="134"/>
      <c r="AJ44" s="134"/>
      <c r="AK44" s="134"/>
      <c r="AL44" s="53"/>
      <c r="AM44" s="52"/>
      <c r="AN44" s="56"/>
      <c r="AO44" s="52"/>
      <c r="AP44" s="52"/>
      <c r="AQ44" s="52"/>
      <c r="AR44" s="52"/>
      <c r="AS44" s="52"/>
      <c r="AT44" s="52"/>
      <c r="AU44" s="52"/>
      <c r="AV44" s="57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7"/>
      <c r="BH44" s="52"/>
      <c r="BI44" s="57"/>
      <c r="BJ44" s="52"/>
      <c r="BK44" s="52"/>
      <c r="BL44" s="52"/>
      <c r="BM44" s="52"/>
      <c r="BN44" s="52"/>
      <c r="BO44" s="52"/>
      <c r="BP44" s="154"/>
      <c r="BQ44" s="154"/>
      <c r="BR44" s="154"/>
      <c r="BS44" s="154"/>
      <c r="BT44" s="154"/>
      <c r="BU44" s="53"/>
      <c r="BV44" s="57"/>
      <c r="BW44" s="52"/>
      <c r="BX44" s="57"/>
      <c r="BY44" s="55"/>
      <c r="BZ44" s="58"/>
      <c r="CA44" s="55"/>
      <c r="CB44" s="57"/>
      <c r="CC44" s="55"/>
      <c r="CD44" s="57"/>
      <c r="CE44" s="57"/>
      <c r="CF44" s="55"/>
      <c r="CG44" s="57"/>
      <c r="CH44" s="55"/>
      <c r="CI44" s="55"/>
      <c r="CJ44" s="57"/>
      <c r="CK44" s="55"/>
      <c r="CL44" s="57"/>
      <c r="CM44" s="55"/>
      <c r="CN44" s="57"/>
      <c r="CO44" s="57"/>
      <c r="CP44" s="57"/>
      <c r="CQ44" s="57"/>
      <c r="CR44" s="57"/>
      <c r="CS44" s="57"/>
      <c r="CT44" s="55"/>
      <c r="CU44" s="55"/>
      <c r="CV44" s="55"/>
      <c r="CW44" s="55"/>
      <c r="CX44" s="55"/>
      <c r="CY44" s="52">
        <v>1</v>
      </c>
      <c r="CZ44" s="52">
        <v>17</v>
      </c>
      <c r="DA44" s="55">
        <v>0.5</v>
      </c>
      <c r="DB44" s="70">
        <f t="shared" si="0"/>
        <v>2.9411764705882353E-2</v>
      </c>
    </row>
    <row r="45" spans="1:106" s="9" customFormat="1" ht="21" customHeight="1" thickBot="1">
      <c r="A45" s="49"/>
      <c r="B45" s="128" t="s">
        <v>17</v>
      </c>
      <c r="C45" s="128"/>
      <c r="D45" s="128"/>
      <c r="E45" s="128"/>
      <c r="F45" s="56"/>
      <c r="G45" s="56"/>
      <c r="H45" s="56"/>
      <c r="I45" s="127"/>
      <c r="J45" s="52"/>
      <c r="K45" s="52"/>
      <c r="L45" s="129"/>
      <c r="M45" s="56"/>
      <c r="N45" s="52"/>
      <c r="O45" s="52"/>
      <c r="P45" s="52"/>
      <c r="Q45" s="56"/>
      <c r="R45" s="56"/>
      <c r="S45" s="52"/>
      <c r="T45" s="52"/>
      <c r="U45" s="52"/>
      <c r="V45" s="56"/>
      <c r="W45" s="52"/>
      <c r="X45" s="52"/>
      <c r="Y45" s="52"/>
      <c r="Z45" s="52"/>
      <c r="AA45" s="56"/>
      <c r="AB45" s="57"/>
      <c r="AC45" s="52"/>
      <c r="AD45" s="57"/>
      <c r="AE45" s="52"/>
      <c r="AF45" s="57"/>
      <c r="AG45" s="134"/>
      <c r="AH45" s="134"/>
      <c r="AI45" s="134"/>
      <c r="AJ45" s="134"/>
      <c r="AK45" s="134"/>
      <c r="AL45" s="53"/>
      <c r="AM45" s="52"/>
      <c r="AN45" s="56"/>
      <c r="AO45" s="52"/>
      <c r="AP45" s="52"/>
      <c r="AQ45" s="52" t="s">
        <v>181</v>
      </c>
      <c r="AR45" s="52"/>
      <c r="AS45" s="52"/>
      <c r="AT45" s="52"/>
      <c r="AU45" s="52"/>
      <c r="AV45" s="57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7"/>
      <c r="BH45" s="52"/>
      <c r="BI45" s="57"/>
      <c r="BJ45" s="52"/>
      <c r="BK45" s="52"/>
      <c r="BL45" s="52"/>
      <c r="BM45" s="52"/>
      <c r="BN45" s="52"/>
      <c r="BO45" s="52"/>
      <c r="BP45" s="154"/>
      <c r="BQ45" s="154"/>
      <c r="BR45" s="154"/>
      <c r="BS45" s="154"/>
      <c r="BT45" s="154"/>
      <c r="BU45" s="53"/>
      <c r="BV45" s="57"/>
      <c r="BW45" s="52"/>
      <c r="BX45" s="57"/>
      <c r="BY45" s="55"/>
      <c r="BZ45" s="58"/>
      <c r="CA45" s="55"/>
      <c r="CB45" s="57"/>
      <c r="CC45" s="55"/>
      <c r="CD45" s="57"/>
      <c r="CE45" s="57"/>
      <c r="CF45" s="55"/>
      <c r="CG45" s="57"/>
      <c r="CH45" s="55"/>
      <c r="CI45" s="55"/>
      <c r="CJ45" s="57"/>
      <c r="CK45" s="55"/>
      <c r="CL45" s="57"/>
      <c r="CM45" s="55"/>
      <c r="CN45" s="57"/>
      <c r="CO45" s="57" t="s">
        <v>181</v>
      </c>
      <c r="CP45" s="57"/>
      <c r="CQ45" s="57"/>
      <c r="CR45" s="57"/>
      <c r="CS45" s="57"/>
      <c r="CT45" s="55"/>
      <c r="CU45" s="55"/>
      <c r="CV45" s="9" t="s">
        <v>67</v>
      </c>
      <c r="CW45" s="55"/>
      <c r="CX45" s="55"/>
      <c r="CY45" s="52">
        <v>7</v>
      </c>
      <c r="CZ45" s="52">
        <v>170</v>
      </c>
      <c r="DA45" s="55">
        <v>5</v>
      </c>
      <c r="DB45" s="70">
        <f t="shared" si="0"/>
        <v>0.20588235294117646</v>
      </c>
    </row>
    <row r="46" spans="1:106" s="9" customFormat="1" ht="21" customHeight="1" thickBot="1">
      <c r="A46" s="49"/>
      <c r="B46" s="128" t="s">
        <v>19</v>
      </c>
      <c r="C46" s="128"/>
      <c r="D46" s="128"/>
      <c r="E46" s="128"/>
      <c r="F46" s="56"/>
      <c r="G46" s="56"/>
      <c r="H46" s="56"/>
      <c r="I46" s="52"/>
      <c r="J46" s="56"/>
      <c r="K46" s="52"/>
      <c r="L46" s="52"/>
      <c r="M46" s="56"/>
      <c r="N46" s="52"/>
      <c r="O46" s="52"/>
      <c r="P46" s="52"/>
      <c r="Q46" s="56"/>
      <c r="R46" s="56"/>
      <c r="S46" s="52"/>
      <c r="T46" s="52"/>
      <c r="U46" s="52"/>
      <c r="V46" s="56"/>
      <c r="W46" s="52"/>
      <c r="X46" s="52"/>
      <c r="Y46" s="52"/>
      <c r="Z46" s="52"/>
      <c r="AA46" s="56"/>
      <c r="AB46" s="57"/>
      <c r="AC46" s="52"/>
      <c r="AD46" s="57"/>
      <c r="AE46" s="52"/>
      <c r="AF46" s="57"/>
      <c r="AG46" s="134"/>
      <c r="AH46" s="134"/>
      <c r="AI46" s="134"/>
      <c r="AJ46" s="134"/>
      <c r="AK46" s="134"/>
      <c r="AL46" s="53"/>
      <c r="AM46" s="52"/>
      <c r="AN46" s="56"/>
      <c r="AO46" s="52" t="s">
        <v>185</v>
      </c>
      <c r="AP46" s="52"/>
      <c r="AQ46" s="52"/>
      <c r="AR46" s="52"/>
      <c r="AS46" s="52"/>
      <c r="AT46" s="52"/>
      <c r="AU46" s="52"/>
      <c r="AV46" s="57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7"/>
      <c r="BH46" s="52"/>
      <c r="BI46" s="57"/>
      <c r="BJ46" s="52"/>
      <c r="BK46" s="52"/>
      <c r="BL46" s="52"/>
      <c r="BM46" s="52"/>
      <c r="BN46" s="52"/>
      <c r="BO46" s="52"/>
      <c r="BP46" s="154"/>
      <c r="BQ46" s="154"/>
      <c r="BR46" s="154"/>
      <c r="BS46" s="154"/>
      <c r="BT46" s="154"/>
      <c r="BU46" s="53"/>
      <c r="BV46" s="57"/>
      <c r="BW46" s="52"/>
      <c r="BX46" s="57"/>
      <c r="BY46" s="55"/>
      <c r="BZ46" s="58"/>
      <c r="CA46" s="55"/>
      <c r="CB46" s="57"/>
      <c r="CC46" s="55"/>
      <c r="CD46" s="57"/>
      <c r="CE46" s="57"/>
      <c r="CF46" s="55"/>
      <c r="CG46" s="57"/>
      <c r="CH46" s="55"/>
      <c r="CI46" s="55"/>
      <c r="CJ46" s="57"/>
      <c r="CK46" s="55"/>
      <c r="CL46" s="57"/>
      <c r="CM46" s="55"/>
      <c r="CN46" s="57"/>
      <c r="CO46" s="57"/>
      <c r="CP46" s="57" t="s">
        <v>177</v>
      </c>
      <c r="CQ46" s="57"/>
      <c r="CR46" s="57"/>
      <c r="CS46" s="57"/>
      <c r="CT46" s="55"/>
      <c r="CU46" s="55"/>
      <c r="CV46" s="55"/>
      <c r="CW46" s="55"/>
      <c r="CX46" s="55"/>
      <c r="CY46" s="52">
        <v>3</v>
      </c>
      <c r="CZ46" s="52">
        <v>102</v>
      </c>
      <c r="DA46" s="55">
        <v>3</v>
      </c>
      <c r="DB46" s="70">
        <f t="shared" si="0"/>
        <v>8.8235294117647051E-2</v>
      </c>
    </row>
    <row r="47" spans="1:106" s="9" customFormat="1" ht="21" customHeight="1" thickBot="1">
      <c r="A47" s="49"/>
      <c r="B47" s="128" t="s">
        <v>25</v>
      </c>
      <c r="C47" s="128"/>
      <c r="D47" s="128"/>
      <c r="E47" s="128"/>
      <c r="F47" s="56"/>
      <c r="G47" s="56"/>
      <c r="H47" s="56"/>
      <c r="I47" s="52"/>
      <c r="J47" s="56"/>
      <c r="K47" s="52"/>
      <c r="L47" s="52"/>
      <c r="M47" s="56"/>
      <c r="N47" s="52"/>
      <c r="O47" s="52"/>
      <c r="P47" s="52"/>
      <c r="Q47" s="56"/>
      <c r="R47" s="56"/>
      <c r="S47" s="52"/>
      <c r="T47" s="52"/>
      <c r="U47" s="52"/>
      <c r="V47" s="56"/>
      <c r="W47" s="52"/>
      <c r="X47" s="52"/>
      <c r="Y47" s="52"/>
      <c r="Z47" s="52"/>
      <c r="AA47" s="56"/>
      <c r="AB47" s="57"/>
      <c r="AC47" s="52"/>
      <c r="AD47" s="57"/>
      <c r="AE47" s="52"/>
      <c r="AF47" s="57"/>
      <c r="AG47" s="134"/>
      <c r="AH47" s="134"/>
      <c r="AI47" s="134"/>
      <c r="AJ47" s="134"/>
      <c r="AK47" s="134"/>
      <c r="AL47" s="53"/>
      <c r="AM47" s="52"/>
      <c r="AN47" s="56"/>
      <c r="AO47" s="52"/>
      <c r="AP47" s="52"/>
      <c r="AQ47" s="52"/>
      <c r="AR47" s="52"/>
      <c r="AS47" s="52"/>
      <c r="AT47" s="52"/>
      <c r="AU47" s="52"/>
      <c r="AV47" s="57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7"/>
      <c r="BH47" s="52"/>
      <c r="BI47" s="57"/>
      <c r="BJ47" s="52"/>
      <c r="BK47" s="52"/>
      <c r="BL47" s="52"/>
      <c r="BM47" s="52"/>
      <c r="BN47" s="52"/>
      <c r="BO47" s="52"/>
      <c r="BP47" s="154"/>
      <c r="BQ47" s="154"/>
      <c r="BR47" s="154"/>
      <c r="BS47" s="154"/>
      <c r="BT47" s="154"/>
      <c r="BU47" s="53"/>
      <c r="BV47" s="57"/>
      <c r="BW47" s="52"/>
      <c r="BX47" s="57"/>
      <c r="BY47" s="55"/>
      <c r="BZ47" s="58"/>
      <c r="CA47" s="55"/>
      <c r="CB47" s="57"/>
      <c r="CC47" s="55"/>
      <c r="CD47" s="57"/>
      <c r="CE47" s="57"/>
      <c r="CF47" s="55"/>
      <c r="CG47" s="57"/>
      <c r="CH47" s="55"/>
      <c r="CI47" s="55"/>
      <c r="CJ47" s="57"/>
      <c r="CK47" s="55"/>
      <c r="CL47" s="57"/>
      <c r="CM47" s="55"/>
      <c r="CN47" s="57"/>
      <c r="CO47" s="57"/>
      <c r="CP47" s="57"/>
      <c r="CQ47" s="57"/>
      <c r="CR47" s="57"/>
      <c r="CS47" s="57"/>
      <c r="CT47" s="55"/>
      <c r="CU47" s="55"/>
      <c r="CV47" s="55"/>
      <c r="CW47" s="55"/>
      <c r="CX47" s="55"/>
      <c r="CY47" s="52">
        <v>3</v>
      </c>
      <c r="CZ47" s="52">
        <v>34</v>
      </c>
      <c r="DA47" s="55">
        <v>1</v>
      </c>
      <c r="DB47" s="70">
        <f t="shared" ref="DB47:DB80" si="1">CY47/CZ47*DA47</f>
        <v>8.8235294117647065E-2</v>
      </c>
    </row>
    <row r="48" spans="1:106" s="9" customFormat="1" ht="21" customHeight="1" thickBot="1">
      <c r="A48" s="49"/>
      <c r="B48" s="128" t="s">
        <v>22</v>
      </c>
      <c r="C48" s="128"/>
      <c r="D48" s="128"/>
      <c r="E48" s="128"/>
      <c r="F48" s="56" t="s">
        <v>185</v>
      </c>
      <c r="G48" s="56"/>
      <c r="H48" s="56"/>
      <c r="I48" s="52"/>
      <c r="J48" s="56"/>
      <c r="K48" s="52"/>
      <c r="L48" s="52"/>
      <c r="M48" s="56"/>
      <c r="N48" s="52"/>
      <c r="O48" s="52"/>
      <c r="P48" s="52"/>
      <c r="Q48" s="56"/>
      <c r="R48" s="56"/>
      <c r="S48" s="52"/>
      <c r="T48" s="52"/>
      <c r="U48" s="52"/>
      <c r="V48" s="56"/>
      <c r="W48" s="52"/>
      <c r="X48" s="52"/>
      <c r="Y48" s="52"/>
      <c r="Z48" s="52"/>
      <c r="AA48" s="56"/>
      <c r="AB48" s="57"/>
      <c r="AC48" s="52"/>
      <c r="AD48" s="57"/>
      <c r="AE48" s="52"/>
      <c r="AF48" s="57"/>
      <c r="AG48" s="134"/>
      <c r="AH48" s="134"/>
      <c r="AI48" s="134"/>
      <c r="AJ48" s="134"/>
      <c r="AK48" s="134"/>
      <c r="AL48" s="53"/>
      <c r="AM48" s="52"/>
      <c r="AN48" s="56"/>
      <c r="AO48" s="52"/>
      <c r="AP48" s="52"/>
      <c r="AQ48" s="52"/>
      <c r="AR48" s="52"/>
      <c r="AS48" s="52"/>
      <c r="AT48" s="52"/>
      <c r="AU48" s="52"/>
      <c r="AV48" s="57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7"/>
      <c r="BH48" s="52"/>
      <c r="BI48" s="57"/>
      <c r="BJ48" s="52"/>
      <c r="BK48" s="52"/>
      <c r="BL48" s="52"/>
      <c r="BM48" s="52"/>
      <c r="BN48" s="52"/>
      <c r="BO48" s="52"/>
      <c r="BP48" s="154"/>
      <c r="BQ48" s="154"/>
      <c r="BR48" s="154"/>
      <c r="BS48" s="154"/>
      <c r="BT48" s="154"/>
      <c r="BU48" s="53"/>
      <c r="BV48" s="57"/>
      <c r="BW48" s="52"/>
      <c r="BX48" s="57"/>
      <c r="BY48" s="55"/>
      <c r="BZ48" s="58"/>
      <c r="CA48" s="55"/>
      <c r="CB48" s="57"/>
      <c r="CC48" s="55"/>
      <c r="CD48" s="57"/>
      <c r="CE48" s="57"/>
      <c r="CF48" s="55"/>
      <c r="CG48" s="57"/>
      <c r="CH48" s="55"/>
      <c r="CI48" s="55"/>
      <c r="CJ48" s="57"/>
      <c r="CK48" s="55"/>
      <c r="CL48" s="57"/>
      <c r="CM48" s="55"/>
      <c r="CN48" s="57"/>
      <c r="CO48" s="57"/>
      <c r="CP48" s="55"/>
      <c r="CQ48" s="57"/>
      <c r="CR48" s="57"/>
      <c r="CS48" s="57"/>
      <c r="CT48" s="55"/>
      <c r="CV48" s="55"/>
      <c r="CW48" s="55"/>
      <c r="CX48" s="55"/>
      <c r="CY48" s="52">
        <v>1</v>
      </c>
      <c r="CZ48" s="52">
        <v>34</v>
      </c>
      <c r="DA48" s="55">
        <v>1</v>
      </c>
      <c r="DB48" s="70">
        <f t="shared" si="1"/>
        <v>2.9411764705882353E-2</v>
      </c>
    </row>
    <row r="49" spans="1:106" s="9" customFormat="1" ht="21" customHeight="1" thickBot="1">
      <c r="A49" s="49"/>
      <c r="B49" s="128" t="s">
        <v>20</v>
      </c>
      <c r="C49" s="128"/>
      <c r="D49" s="128"/>
      <c r="E49" s="128"/>
      <c r="F49" s="56"/>
      <c r="G49" s="56"/>
      <c r="H49" s="56"/>
      <c r="I49" s="52"/>
      <c r="J49" s="56"/>
      <c r="K49" s="52"/>
      <c r="L49" s="52"/>
      <c r="M49" s="56"/>
      <c r="N49" s="52"/>
      <c r="O49" s="52"/>
      <c r="P49" s="52"/>
      <c r="Q49" s="56"/>
      <c r="R49" s="56"/>
      <c r="S49" s="52"/>
      <c r="T49" s="52"/>
      <c r="U49" s="52"/>
      <c r="V49" s="56"/>
      <c r="W49" s="52"/>
      <c r="X49" s="52"/>
      <c r="Y49" s="52"/>
      <c r="Z49" s="52"/>
      <c r="AA49" s="56"/>
      <c r="AB49" s="57"/>
      <c r="AC49" s="52"/>
      <c r="AD49" s="57"/>
      <c r="AE49" s="52"/>
      <c r="AF49" s="57"/>
      <c r="AG49" s="134"/>
      <c r="AH49" s="134"/>
      <c r="AI49" s="134"/>
      <c r="AJ49" s="134"/>
      <c r="AK49" s="134"/>
      <c r="AL49" s="53"/>
      <c r="AM49" s="52"/>
      <c r="AN49" s="56"/>
      <c r="AO49" s="52"/>
      <c r="AP49" s="52"/>
      <c r="AQ49" s="52"/>
      <c r="AR49" s="52"/>
      <c r="AS49" s="52"/>
      <c r="AT49" s="52"/>
      <c r="AU49" s="52"/>
      <c r="AV49" s="57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7"/>
      <c r="BH49" s="52"/>
      <c r="BI49" s="57"/>
      <c r="BJ49" s="52"/>
      <c r="BK49" s="52"/>
      <c r="BL49" s="52"/>
      <c r="BM49" s="52"/>
      <c r="BN49" s="52"/>
      <c r="BO49" s="52"/>
      <c r="BP49" s="154"/>
      <c r="BQ49" s="154"/>
      <c r="BR49" s="154"/>
      <c r="BS49" s="154"/>
      <c r="BT49" s="154"/>
      <c r="BU49" s="53"/>
      <c r="BV49" s="57"/>
      <c r="BW49" s="52"/>
      <c r="BX49" s="57"/>
      <c r="BY49" s="55"/>
      <c r="BZ49" s="58"/>
      <c r="CA49" s="55"/>
      <c r="CB49" s="57"/>
      <c r="CC49" s="55"/>
      <c r="CD49" s="57"/>
      <c r="CE49" s="57"/>
      <c r="CF49" s="55"/>
      <c r="CG49" s="57"/>
      <c r="CH49" s="55"/>
      <c r="CI49" s="55"/>
      <c r="CJ49" s="57"/>
      <c r="CK49" s="55"/>
      <c r="CL49" s="57"/>
      <c r="CM49" s="55"/>
      <c r="CN49" s="57"/>
      <c r="CO49" s="57"/>
      <c r="CP49" s="55"/>
      <c r="CQ49" s="57"/>
      <c r="CR49" s="57"/>
      <c r="CS49" s="57"/>
      <c r="CT49" s="55"/>
      <c r="CV49" s="55"/>
      <c r="CW49" s="55"/>
      <c r="CX49" s="55"/>
      <c r="CY49" s="52"/>
      <c r="CZ49" s="52"/>
      <c r="DA49" s="55"/>
      <c r="DB49" s="70"/>
    </row>
    <row r="50" spans="1:106" s="9" customFormat="1" ht="21" customHeight="1" thickBot="1">
      <c r="A50" s="49"/>
      <c r="B50" s="128" t="s">
        <v>130</v>
      </c>
      <c r="C50" s="128"/>
      <c r="D50" s="128"/>
      <c r="E50" s="128"/>
      <c r="F50" s="56"/>
      <c r="G50" s="56"/>
      <c r="H50" s="56"/>
      <c r="I50" s="52"/>
      <c r="J50" s="56"/>
      <c r="K50" s="52"/>
      <c r="L50" s="52"/>
      <c r="M50" s="56"/>
      <c r="N50" s="52"/>
      <c r="O50" s="52"/>
      <c r="P50" s="52"/>
      <c r="Q50" s="56"/>
      <c r="R50" s="56"/>
      <c r="S50" s="52"/>
      <c r="T50" s="52"/>
      <c r="U50" s="52"/>
      <c r="V50" s="56"/>
      <c r="W50" s="52"/>
      <c r="X50" s="52"/>
      <c r="Y50" s="52"/>
      <c r="Z50" s="52"/>
      <c r="AA50" s="56"/>
      <c r="AB50" s="57"/>
      <c r="AC50" s="52"/>
      <c r="AD50" s="57"/>
      <c r="AE50" s="52"/>
      <c r="AF50" s="57"/>
      <c r="AG50" s="134"/>
      <c r="AH50" s="134"/>
      <c r="AI50" s="134"/>
      <c r="AJ50" s="134"/>
      <c r="AK50" s="134"/>
      <c r="AL50" s="53"/>
      <c r="AM50" s="52"/>
      <c r="AN50" s="56"/>
      <c r="AO50" s="52"/>
      <c r="AP50" s="52"/>
      <c r="AQ50" s="52"/>
      <c r="AR50" s="52"/>
      <c r="AS50" s="52"/>
      <c r="AT50" s="52"/>
      <c r="AU50" s="52"/>
      <c r="AV50" s="57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7"/>
      <c r="BH50" s="52"/>
      <c r="BI50" s="57"/>
      <c r="BJ50" s="52"/>
      <c r="BK50" s="52"/>
      <c r="BL50" s="52"/>
      <c r="BM50" s="52"/>
      <c r="BN50" s="52"/>
      <c r="BO50" s="52"/>
      <c r="BP50" s="154"/>
      <c r="BQ50" s="154"/>
      <c r="BR50" s="154"/>
      <c r="BS50" s="154"/>
      <c r="BT50" s="154"/>
      <c r="BU50" s="53"/>
      <c r="BV50" s="57"/>
      <c r="BW50" s="52"/>
      <c r="BX50" s="57"/>
      <c r="BY50" s="55"/>
      <c r="BZ50" s="58"/>
      <c r="CA50" s="55"/>
      <c r="CB50" s="57"/>
      <c r="CC50" s="55"/>
      <c r="CD50" s="57"/>
      <c r="CE50" s="57"/>
      <c r="CF50" s="55"/>
      <c r="CG50" s="57"/>
      <c r="CH50" s="55"/>
      <c r="CI50" s="55"/>
      <c r="CJ50" s="57"/>
      <c r="CK50" s="55"/>
      <c r="CL50" s="57"/>
      <c r="CM50" s="55"/>
      <c r="CN50" s="57"/>
      <c r="CO50" s="57"/>
      <c r="CP50" s="57"/>
      <c r="CQ50" s="57"/>
      <c r="CR50" s="57"/>
      <c r="CS50" s="57"/>
      <c r="CT50" s="55"/>
      <c r="CU50" s="55"/>
      <c r="CV50" s="55"/>
      <c r="CW50" s="55"/>
      <c r="CX50" s="55"/>
      <c r="CY50" s="52">
        <v>0</v>
      </c>
      <c r="CZ50" s="52">
        <v>17</v>
      </c>
      <c r="DA50" s="55">
        <v>0.5</v>
      </c>
      <c r="DB50" s="70">
        <f t="shared" si="1"/>
        <v>0</v>
      </c>
    </row>
    <row r="51" spans="1:106" s="9" customFormat="1" ht="21" customHeight="1" thickBot="1">
      <c r="A51" s="49"/>
      <c r="B51" s="128" t="s">
        <v>21</v>
      </c>
      <c r="C51" s="128"/>
      <c r="D51" s="128"/>
      <c r="E51" s="128"/>
      <c r="F51" s="56"/>
      <c r="G51" s="56"/>
      <c r="H51" s="56"/>
      <c r="I51" s="52"/>
      <c r="J51" s="56"/>
      <c r="K51" s="52"/>
      <c r="L51" s="52"/>
      <c r="M51" s="56"/>
      <c r="N51" s="52"/>
      <c r="O51" s="52"/>
      <c r="P51" s="52"/>
      <c r="Q51" s="56"/>
      <c r="R51" s="56"/>
      <c r="S51" s="52"/>
      <c r="T51" s="52"/>
      <c r="U51" s="52"/>
      <c r="V51" s="56"/>
      <c r="W51" s="52"/>
      <c r="X51" s="52"/>
      <c r="Y51" s="52"/>
      <c r="Z51" s="52"/>
      <c r="AA51" s="56"/>
      <c r="AB51" s="57"/>
      <c r="AC51" s="52"/>
      <c r="AD51" s="57"/>
      <c r="AE51" s="52"/>
      <c r="AF51" s="57"/>
      <c r="AG51" s="134"/>
      <c r="AH51" s="134"/>
      <c r="AI51" s="134"/>
      <c r="AJ51" s="134"/>
      <c r="AK51" s="134"/>
      <c r="AL51" s="53"/>
      <c r="AM51" s="52"/>
      <c r="AN51" s="56"/>
      <c r="AO51" s="52"/>
      <c r="AP51" s="52"/>
      <c r="AQ51" s="52"/>
      <c r="AR51" s="52"/>
      <c r="AS51" s="52"/>
      <c r="AT51" s="52"/>
      <c r="AU51" s="52"/>
      <c r="AV51" s="57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7"/>
      <c r="BH51" s="52"/>
      <c r="BI51" s="57"/>
      <c r="BJ51" s="52"/>
      <c r="BK51" s="52"/>
      <c r="BL51" s="52"/>
      <c r="BM51" s="52"/>
      <c r="BN51" s="52"/>
      <c r="BO51" s="52"/>
      <c r="BP51" s="154"/>
      <c r="BQ51" s="154"/>
      <c r="BR51" s="154"/>
      <c r="BS51" s="154"/>
      <c r="BT51" s="154"/>
      <c r="BU51" s="53"/>
      <c r="BV51" s="57"/>
      <c r="BW51" s="52"/>
      <c r="BX51" s="57"/>
      <c r="BY51" s="55"/>
      <c r="BZ51" s="58"/>
      <c r="CA51" s="55"/>
      <c r="CB51" s="57"/>
      <c r="CC51" s="55"/>
      <c r="CD51" s="57"/>
      <c r="CE51" s="57"/>
      <c r="CF51" s="55"/>
      <c r="CG51" s="57"/>
      <c r="CH51" s="55"/>
      <c r="CI51" s="55"/>
      <c r="CJ51" s="57"/>
      <c r="CK51" s="55"/>
      <c r="CL51" s="57"/>
      <c r="CM51" s="55"/>
      <c r="CN51" s="57"/>
      <c r="CO51" s="57"/>
      <c r="CP51" s="57"/>
      <c r="CQ51" s="57"/>
      <c r="CR51" s="57"/>
      <c r="CS51" s="57"/>
      <c r="CT51" s="55"/>
      <c r="CU51" s="55"/>
      <c r="CV51" s="55"/>
      <c r="CW51" s="55"/>
      <c r="CX51" s="55"/>
      <c r="CY51" s="52">
        <v>1</v>
      </c>
      <c r="CZ51" s="52">
        <v>17</v>
      </c>
      <c r="DA51" s="55">
        <v>0.5</v>
      </c>
      <c r="DB51" s="70">
        <f t="shared" si="1"/>
        <v>2.9411764705882353E-2</v>
      </c>
    </row>
    <row r="52" spans="1:106" s="9" customFormat="1" ht="21" customHeight="1" thickBot="1">
      <c r="A52" s="49"/>
      <c r="B52" s="128" t="s">
        <v>124</v>
      </c>
      <c r="C52" s="128"/>
      <c r="D52" s="128"/>
      <c r="E52" s="128"/>
      <c r="F52" s="56"/>
      <c r="G52" s="56"/>
      <c r="H52" s="56"/>
      <c r="I52" s="52"/>
      <c r="J52" s="56"/>
      <c r="K52" s="52"/>
      <c r="L52" s="52"/>
      <c r="M52" s="56"/>
      <c r="N52" s="52"/>
      <c r="O52" s="52"/>
      <c r="P52" s="52"/>
      <c r="Q52" s="56"/>
      <c r="R52" s="56"/>
      <c r="S52" s="52"/>
      <c r="T52" s="52"/>
      <c r="U52" s="52"/>
      <c r="V52" s="56"/>
      <c r="W52" s="52"/>
      <c r="X52" s="52"/>
      <c r="Y52" s="52"/>
      <c r="Z52" s="52"/>
      <c r="AA52" s="56"/>
      <c r="AB52" s="57"/>
      <c r="AC52" s="52"/>
      <c r="AD52" s="57"/>
      <c r="AE52" s="52"/>
      <c r="AF52" s="57"/>
      <c r="AG52" s="134"/>
      <c r="AH52" s="134"/>
      <c r="AI52" s="134"/>
      <c r="AJ52" s="134"/>
      <c r="AK52" s="134"/>
      <c r="AL52" s="53"/>
      <c r="AM52" s="52"/>
      <c r="AN52" s="56"/>
      <c r="AO52" s="52"/>
      <c r="AP52" s="52"/>
      <c r="AQ52" s="52"/>
      <c r="AR52" s="52"/>
      <c r="AS52" s="52"/>
      <c r="AT52" s="52"/>
      <c r="AU52" s="52"/>
      <c r="AV52" s="57"/>
      <c r="AW52" s="52" t="s">
        <v>179</v>
      </c>
      <c r="AX52" s="52"/>
      <c r="AY52" s="52"/>
      <c r="AZ52" s="52"/>
      <c r="BA52" s="52"/>
      <c r="BB52" s="52"/>
      <c r="BC52" s="52"/>
      <c r="BD52" s="52"/>
      <c r="BE52" s="52"/>
      <c r="BF52" s="52"/>
      <c r="BG52" s="57"/>
      <c r="BH52" s="52"/>
      <c r="BI52" s="57"/>
      <c r="BJ52" s="52"/>
      <c r="BK52" s="52"/>
      <c r="BL52" s="52"/>
      <c r="BM52" s="52"/>
      <c r="BN52" s="52"/>
      <c r="BO52" s="52"/>
      <c r="BP52" s="154"/>
      <c r="BQ52" s="154"/>
      <c r="BR52" s="154"/>
      <c r="BS52" s="154"/>
      <c r="BT52" s="154"/>
      <c r="BU52" s="53"/>
      <c r="BV52" s="57"/>
      <c r="BW52" s="52"/>
      <c r="BX52" s="57"/>
      <c r="BY52" s="55"/>
      <c r="BZ52" s="58"/>
      <c r="CA52" s="55"/>
      <c r="CB52" s="57"/>
      <c r="CC52" s="55"/>
      <c r="CD52" s="57"/>
      <c r="CE52" s="57"/>
      <c r="CF52" s="55"/>
      <c r="CG52" s="57"/>
      <c r="CH52" s="55"/>
      <c r="CI52" s="55"/>
      <c r="CJ52" s="57"/>
      <c r="CK52" s="55"/>
      <c r="CL52" s="57"/>
      <c r="CM52" s="55"/>
      <c r="CN52" s="57"/>
      <c r="CO52" s="57"/>
      <c r="CP52" s="57"/>
      <c r="CQ52" s="57"/>
      <c r="CR52" s="57"/>
      <c r="CS52" s="57"/>
      <c r="CT52" s="55"/>
      <c r="CU52" s="55"/>
      <c r="CV52" s="55"/>
      <c r="CW52" s="55"/>
      <c r="CX52" s="55" t="s">
        <v>156</v>
      </c>
      <c r="CY52" s="52">
        <v>1</v>
      </c>
      <c r="CZ52" s="52">
        <v>68</v>
      </c>
      <c r="DA52" s="55">
        <v>2</v>
      </c>
      <c r="DB52" s="70">
        <f t="shared" si="1"/>
        <v>2.9411764705882353E-2</v>
      </c>
    </row>
    <row r="53" spans="1:106" s="9" customFormat="1" ht="21" customHeight="1" thickBot="1">
      <c r="A53" s="202" t="s">
        <v>125</v>
      </c>
      <c r="B53" s="42" t="s">
        <v>15</v>
      </c>
      <c r="C53" s="42"/>
      <c r="D53" s="42"/>
      <c r="E53" s="42"/>
      <c r="F53" s="56"/>
      <c r="G53" s="56"/>
      <c r="H53" s="56"/>
      <c r="I53" s="52" t="s">
        <v>183</v>
      </c>
      <c r="J53" s="56"/>
      <c r="K53" s="52"/>
      <c r="L53" s="52"/>
      <c r="M53" s="56"/>
      <c r="N53" s="52"/>
      <c r="O53" s="52"/>
      <c r="P53" s="52"/>
      <c r="Q53" s="56"/>
      <c r="R53" s="56"/>
      <c r="S53" s="52"/>
      <c r="T53" s="52"/>
      <c r="U53" s="52"/>
      <c r="V53" s="56"/>
      <c r="W53" s="52"/>
      <c r="X53" s="52"/>
      <c r="Y53" s="52"/>
      <c r="Z53" s="52" t="s">
        <v>183</v>
      </c>
      <c r="AA53" s="56"/>
      <c r="AB53" s="57"/>
      <c r="AC53" s="52"/>
      <c r="AD53" s="57"/>
      <c r="AE53" s="52"/>
      <c r="AF53" s="57"/>
      <c r="AG53" s="134"/>
      <c r="AH53" s="134"/>
      <c r="AI53" s="134"/>
      <c r="AJ53" s="134"/>
      <c r="AK53" s="134"/>
      <c r="AL53" s="53"/>
      <c r="AM53" s="52"/>
      <c r="AN53" s="56"/>
      <c r="AO53" s="52"/>
      <c r="AP53" s="52"/>
      <c r="AQ53" s="52"/>
      <c r="AR53" s="52"/>
      <c r="AS53" s="52"/>
      <c r="AT53" s="52"/>
      <c r="AU53" s="52"/>
      <c r="AV53" s="57"/>
      <c r="AW53" s="52"/>
      <c r="AX53" s="52" t="s">
        <v>181</v>
      </c>
      <c r="AY53" s="52"/>
      <c r="AZ53" s="52"/>
      <c r="BA53" s="52"/>
      <c r="BB53" s="52"/>
      <c r="BC53" s="52"/>
      <c r="BD53" s="52"/>
      <c r="BE53" s="52"/>
      <c r="BF53" s="52"/>
      <c r="BG53" s="57"/>
      <c r="BH53" s="52"/>
      <c r="BI53" s="57"/>
      <c r="BJ53" s="52"/>
      <c r="BK53" s="52"/>
      <c r="BL53" s="52"/>
      <c r="BM53" s="52"/>
      <c r="BN53" s="52"/>
      <c r="BO53" s="52"/>
      <c r="BP53" s="154"/>
      <c r="BQ53" s="154"/>
      <c r="BR53" s="154"/>
      <c r="BS53" s="154"/>
      <c r="BT53" s="154"/>
      <c r="BU53" s="53"/>
      <c r="BV53" s="57"/>
      <c r="BW53" s="52"/>
      <c r="BX53" s="57"/>
      <c r="BY53" s="55"/>
      <c r="BZ53" s="58"/>
      <c r="CA53" s="55"/>
      <c r="CB53" s="57"/>
      <c r="CC53" s="55"/>
      <c r="CD53" s="57"/>
      <c r="CE53" s="57"/>
      <c r="CF53" s="55"/>
      <c r="CG53" s="57"/>
      <c r="CH53" s="55"/>
      <c r="CI53" s="55"/>
      <c r="CJ53" s="57"/>
      <c r="CK53" s="55"/>
      <c r="CL53" s="57"/>
      <c r="CM53" s="55"/>
      <c r="CN53" s="57"/>
      <c r="CO53" s="57"/>
      <c r="CP53" s="57"/>
      <c r="CQ53" s="57"/>
      <c r="CR53" s="57"/>
      <c r="CS53" s="57"/>
      <c r="CT53" s="55"/>
      <c r="CU53" s="55"/>
      <c r="CV53" s="55"/>
      <c r="CW53" s="55" t="s">
        <v>178</v>
      </c>
      <c r="CX53" s="55"/>
      <c r="CY53" s="52">
        <v>5</v>
      </c>
      <c r="CZ53" s="52">
        <v>170</v>
      </c>
      <c r="DA53" s="55">
        <v>5</v>
      </c>
      <c r="DB53" s="70">
        <f t="shared" si="1"/>
        <v>0.14705882352941177</v>
      </c>
    </row>
    <row r="54" spans="1:106" s="9" customFormat="1" ht="21" customHeight="1" thickBot="1">
      <c r="A54" s="202"/>
      <c r="B54" s="42" t="s">
        <v>51</v>
      </c>
      <c r="C54" s="42"/>
      <c r="D54" s="42"/>
      <c r="E54" s="42"/>
      <c r="F54" s="56"/>
      <c r="G54" s="56"/>
      <c r="H54" s="56"/>
      <c r="I54" s="52"/>
      <c r="J54" s="56"/>
      <c r="K54" s="52"/>
      <c r="L54" s="52"/>
      <c r="M54" s="56"/>
      <c r="N54" s="52"/>
      <c r="O54" s="52"/>
      <c r="P54" s="52"/>
      <c r="Q54" s="56"/>
      <c r="R54" s="56"/>
      <c r="S54" s="52"/>
      <c r="T54" s="52"/>
      <c r="U54" s="52"/>
      <c r="V54" s="56"/>
      <c r="W54" s="52"/>
      <c r="X54" s="52"/>
      <c r="Y54" s="52"/>
      <c r="Z54" s="52"/>
      <c r="AA54" s="56"/>
      <c r="AB54" s="57"/>
      <c r="AC54" s="52"/>
      <c r="AD54" s="57"/>
      <c r="AE54" s="52"/>
      <c r="AF54" s="57"/>
      <c r="AG54" s="134"/>
      <c r="AH54" s="134"/>
      <c r="AI54" s="134"/>
      <c r="AJ54" s="134"/>
      <c r="AK54" s="134"/>
      <c r="AL54" s="53"/>
      <c r="AM54" s="52"/>
      <c r="AN54" s="56"/>
      <c r="AO54" s="52"/>
      <c r="AP54" s="52"/>
      <c r="AQ54" s="52"/>
      <c r="AR54" s="52"/>
      <c r="AS54" s="52"/>
      <c r="AT54" s="52"/>
      <c r="AU54" s="52"/>
      <c r="AV54" s="57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7"/>
      <c r="BH54" s="52"/>
      <c r="BI54" s="57"/>
      <c r="BJ54" s="52"/>
      <c r="BK54" s="52"/>
      <c r="BL54" s="52"/>
      <c r="BM54" s="52"/>
      <c r="BN54" s="52"/>
      <c r="BO54" s="52"/>
      <c r="BP54" s="154"/>
      <c r="BQ54" s="154"/>
      <c r="BR54" s="154"/>
      <c r="BS54" s="154"/>
      <c r="BT54" s="154"/>
      <c r="BU54" s="53"/>
      <c r="BV54" s="57"/>
      <c r="BW54" s="52"/>
      <c r="BX54" s="57"/>
      <c r="BY54" s="55"/>
      <c r="BZ54" s="58"/>
      <c r="CA54" s="55"/>
      <c r="CB54" s="57"/>
      <c r="CC54" s="55"/>
      <c r="CD54" s="57"/>
      <c r="CE54" s="57"/>
      <c r="CF54" s="55"/>
      <c r="CG54" s="57"/>
      <c r="CH54" s="55"/>
      <c r="CI54" s="55"/>
      <c r="CJ54" s="57"/>
      <c r="CK54" s="55"/>
      <c r="CL54" s="57"/>
      <c r="CM54" s="55"/>
      <c r="CN54" s="57"/>
      <c r="CO54" s="57"/>
      <c r="CP54" s="57"/>
      <c r="CQ54" s="57"/>
      <c r="CR54" s="57"/>
      <c r="CS54" s="57"/>
      <c r="CT54" s="55"/>
      <c r="CU54" s="55"/>
      <c r="CV54" s="55"/>
      <c r="CW54" s="55"/>
      <c r="CX54" s="55"/>
      <c r="CY54" s="52">
        <v>0</v>
      </c>
      <c r="CZ54" s="52">
        <v>102</v>
      </c>
      <c r="DA54" s="55">
        <v>3</v>
      </c>
      <c r="DB54" s="70">
        <f t="shared" si="1"/>
        <v>0</v>
      </c>
    </row>
    <row r="55" spans="1:106" s="9" customFormat="1" ht="21" customHeight="1" thickBot="1">
      <c r="A55" s="202"/>
      <c r="B55" s="42" t="s">
        <v>130</v>
      </c>
      <c r="C55" s="42"/>
      <c r="D55" s="42"/>
      <c r="E55" s="42"/>
      <c r="F55" s="56"/>
      <c r="G55" s="56"/>
      <c r="H55" s="56"/>
      <c r="I55" s="52"/>
      <c r="J55" s="56"/>
      <c r="K55" s="52"/>
      <c r="L55" s="52"/>
      <c r="M55" s="56"/>
      <c r="N55" s="52"/>
      <c r="O55" s="52"/>
      <c r="P55" s="52"/>
      <c r="Q55" s="56"/>
      <c r="R55" s="56"/>
      <c r="S55" s="52"/>
      <c r="T55" s="52"/>
      <c r="U55" s="52"/>
      <c r="V55" s="56"/>
      <c r="W55" s="52"/>
      <c r="X55" s="52"/>
      <c r="Y55" s="52"/>
      <c r="Z55" s="52"/>
      <c r="AA55" s="56"/>
      <c r="AB55" s="57"/>
      <c r="AC55" s="52"/>
      <c r="AD55" s="57"/>
      <c r="AE55" s="52"/>
      <c r="AF55" s="57"/>
      <c r="AG55" s="134"/>
      <c r="AH55" s="134"/>
      <c r="AI55" s="134"/>
      <c r="AJ55" s="134"/>
      <c r="AK55" s="134"/>
      <c r="AL55" s="53"/>
      <c r="AM55" s="52"/>
      <c r="AN55" s="56"/>
      <c r="AO55" s="52"/>
      <c r="AP55" s="52"/>
      <c r="AQ55" s="52"/>
      <c r="AR55" s="52"/>
      <c r="AS55" s="52"/>
      <c r="AT55" s="52"/>
      <c r="AU55" s="52"/>
      <c r="AV55" s="57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7"/>
      <c r="BH55" s="52"/>
      <c r="BI55" s="57"/>
      <c r="BJ55" s="52"/>
      <c r="BK55" s="52"/>
      <c r="BL55" s="52"/>
      <c r="BM55" s="52"/>
      <c r="BN55" s="52"/>
      <c r="BO55" s="52"/>
      <c r="BP55" s="154"/>
      <c r="BQ55" s="154"/>
      <c r="BR55" s="154"/>
      <c r="BS55" s="154"/>
      <c r="BT55" s="154"/>
      <c r="BU55" s="53"/>
      <c r="BV55" s="57"/>
      <c r="BW55" s="52"/>
      <c r="BX55" s="57"/>
      <c r="BY55" s="55"/>
      <c r="BZ55" s="58"/>
      <c r="CA55" s="55"/>
      <c r="CB55" s="57"/>
      <c r="CC55" s="55"/>
      <c r="CD55" s="57"/>
      <c r="CE55" s="57"/>
      <c r="CF55" s="55"/>
      <c r="CG55" s="57"/>
      <c r="CH55" s="55"/>
      <c r="CI55" s="55"/>
      <c r="CJ55" s="57"/>
      <c r="CK55" s="55"/>
      <c r="CL55" s="57"/>
      <c r="CM55" s="55"/>
      <c r="CN55" s="57"/>
      <c r="CO55" s="57"/>
      <c r="CP55" s="57"/>
      <c r="CQ55" s="57"/>
      <c r="CR55" s="57"/>
      <c r="CS55" s="57"/>
      <c r="CT55" s="55"/>
      <c r="CU55" s="55"/>
      <c r="CV55" s="55"/>
      <c r="CW55" s="55"/>
      <c r="CX55" s="55"/>
      <c r="CY55" s="52">
        <v>0</v>
      </c>
      <c r="CZ55" s="52">
        <v>17</v>
      </c>
      <c r="DA55" s="55">
        <v>0.5</v>
      </c>
      <c r="DB55" s="70">
        <f t="shared" si="1"/>
        <v>0</v>
      </c>
    </row>
    <row r="56" spans="1:106" s="9" customFormat="1" ht="21" customHeight="1" thickBot="1">
      <c r="A56" s="202"/>
      <c r="B56" s="42" t="s">
        <v>105</v>
      </c>
      <c r="C56" s="42"/>
      <c r="D56" s="42"/>
      <c r="E56" s="42"/>
      <c r="F56" s="56"/>
      <c r="G56" s="56"/>
      <c r="H56" s="56"/>
      <c r="I56" s="52"/>
      <c r="J56" s="56"/>
      <c r="K56" s="52"/>
      <c r="L56" s="52"/>
      <c r="M56" s="56"/>
      <c r="N56" s="52"/>
      <c r="O56" s="52"/>
      <c r="P56" s="52"/>
      <c r="Q56" s="56"/>
      <c r="R56" s="56"/>
      <c r="S56" s="52"/>
      <c r="T56" s="52"/>
      <c r="U56" s="52"/>
      <c r="V56" s="56"/>
      <c r="W56" s="52"/>
      <c r="X56" s="52"/>
      <c r="Y56" s="52"/>
      <c r="Z56" s="52"/>
      <c r="AA56" s="56"/>
      <c r="AB56" s="57"/>
      <c r="AC56" s="52"/>
      <c r="AD56" s="57"/>
      <c r="AE56" s="52"/>
      <c r="AF56" s="57"/>
      <c r="AG56" s="134"/>
      <c r="AH56" s="134"/>
      <c r="AI56" s="134"/>
      <c r="AJ56" s="134"/>
      <c r="AK56" s="134"/>
      <c r="AL56" s="53"/>
      <c r="AM56" s="52"/>
      <c r="AN56" s="56"/>
      <c r="AO56" s="52"/>
      <c r="AP56" s="52"/>
      <c r="AQ56" s="52"/>
      <c r="AR56" s="52"/>
      <c r="AS56" s="52"/>
      <c r="AT56" s="52"/>
      <c r="AU56" s="52"/>
      <c r="AV56" s="57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7"/>
      <c r="BH56" s="52"/>
      <c r="BI56" s="57"/>
      <c r="BJ56" s="52"/>
      <c r="BK56" s="52"/>
      <c r="BL56" s="52"/>
      <c r="BM56" s="52"/>
      <c r="BN56" s="52"/>
      <c r="BO56" s="52"/>
      <c r="BP56" s="154"/>
      <c r="BQ56" s="154"/>
      <c r="BR56" s="154"/>
      <c r="BS56" s="154"/>
      <c r="BT56" s="154"/>
      <c r="BU56" s="53"/>
      <c r="BV56" s="57"/>
      <c r="BW56" s="52"/>
      <c r="BX56" s="57"/>
      <c r="BY56" s="55"/>
      <c r="BZ56" s="58"/>
      <c r="CA56" s="55"/>
      <c r="CB56" s="57"/>
      <c r="CC56" s="55"/>
      <c r="CD56" s="57"/>
      <c r="CE56" s="57"/>
      <c r="CF56" s="55"/>
      <c r="CG56" s="57"/>
      <c r="CH56" s="55"/>
      <c r="CI56" s="55"/>
      <c r="CJ56" s="57"/>
      <c r="CK56" s="55"/>
      <c r="CL56" s="57"/>
      <c r="CM56" s="55"/>
      <c r="CN56" s="57"/>
      <c r="CO56" s="57"/>
      <c r="CP56" s="57"/>
      <c r="CQ56" s="57"/>
      <c r="CR56" s="57"/>
      <c r="CS56" s="57"/>
      <c r="CT56" s="55"/>
      <c r="CU56" s="55"/>
      <c r="CV56" s="55"/>
      <c r="CW56" s="55"/>
      <c r="CX56" s="55"/>
      <c r="CY56" s="52">
        <v>0</v>
      </c>
      <c r="CZ56" s="52">
        <v>17</v>
      </c>
      <c r="DA56" s="55">
        <v>0.5</v>
      </c>
      <c r="DB56" s="70">
        <f t="shared" si="1"/>
        <v>0</v>
      </c>
    </row>
    <row r="57" spans="1:106" s="9" customFormat="1" ht="21" customHeight="1" thickBot="1">
      <c r="A57" s="202"/>
      <c r="B57" s="42" t="s">
        <v>17</v>
      </c>
      <c r="C57" s="42"/>
      <c r="D57" s="42"/>
      <c r="E57" s="42"/>
      <c r="F57" s="56"/>
      <c r="G57" s="56"/>
      <c r="H57" s="56"/>
      <c r="I57" s="52"/>
      <c r="J57" s="56"/>
      <c r="K57" s="52"/>
      <c r="L57" s="52"/>
      <c r="M57" s="52"/>
      <c r="N57" s="52"/>
      <c r="O57" s="52"/>
      <c r="P57" s="52"/>
      <c r="Q57" s="56"/>
      <c r="R57" s="56"/>
      <c r="S57" s="52"/>
      <c r="T57" s="52"/>
      <c r="U57" s="52"/>
      <c r="V57" s="56"/>
      <c r="W57" s="52" t="s">
        <v>185</v>
      </c>
      <c r="X57" s="52"/>
      <c r="Y57" s="52"/>
      <c r="Z57" s="52"/>
      <c r="AA57" s="56"/>
      <c r="AB57" s="57"/>
      <c r="AC57" s="52"/>
      <c r="AD57" s="57"/>
      <c r="AE57" s="52"/>
      <c r="AF57" s="57"/>
      <c r="AG57" s="134"/>
      <c r="AH57" s="134"/>
      <c r="AI57" s="134"/>
      <c r="AJ57" s="134"/>
      <c r="AK57" s="134"/>
      <c r="AL57" s="53"/>
      <c r="AM57" s="52"/>
      <c r="AN57" s="56"/>
      <c r="AO57" s="52"/>
      <c r="AP57" s="52"/>
      <c r="AQ57" s="52"/>
      <c r="AR57" s="52"/>
      <c r="AS57" s="52"/>
      <c r="AT57" s="52"/>
      <c r="AU57" s="52"/>
      <c r="AV57" s="57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7"/>
      <c r="BH57" s="52"/>
      <c r="BI57" s="57"/>
      <c r="BJ57" s="52"/>
      <c r="BK57" s="52"/>
      <c r="BL57" s="52"/>
      <c r="BM57" s="52"/>
      <c r="BN57" s="52"/>
      <c r="BO57" s="52"/>
      <c r="BP57" s="154"/>
      <c r="BQ57" s="154"/>
      <c r="BR57" s="154"/>
      <c r="BS57" s="154"/>
      <c r="BT57" s="154"/>
      <c r="BU57" s="53"/>
      <c r="BV57" s="57"/>
      <c r="BW57" s="52" t="s">
        <v>181</v>
      </c>
      <c r="BX57" s="57"/>
      <c r="BY57" s="55"/>
      <c r="BZ57" s="58"/>
      <c r="CA57" s="55"/>
      <c r="CB57" s="57"/>
      <c r="CC57" s="55"/>
      <c r="CD57" s="57"/>
      <c r="CE57" s="57"/>
      <c r="CF57" s="55"/>
      <c r="CG57" s="57"/>
      <c r="CH57" s="55"/>
      <c r="CI57" s="55"/>
      <c r="CJ57" s="57"/>
      <c r="CK57" s="55"/>
      <c r="CL57" s="57"/>
      <c r="CM57" s="55"/>
      <c r="CN57" s="57"/>
      <c r="CO57" s="57"/>
      <c r="CP57" s="57"/>
      <c r="CQ57" s="57"/>
      <c r="CR57" s="57"/>
      <c r="CS57" s="57"/>
      <c r="CT57" s="55"/>
      <c r="CU57" s="55"/>
      <c r="CV57" s="9" t="s">
        <v>177</v>
      </c>
      <c r="CW57" s="55"/>
      <c r="CX57" s="55"/>
      <c r="CY57" s="52">
        <v>6</v>
      </c>
      <c r="CZ57" s="52">
        <v>170</v>
      </c>
      <c r="DA57" s="55">
        <v>5</v>
      </c>
      <c r="DB57" s="70">
        <f t="shared" si="1"/>
        <v>0.1764705882352941</v>
      </c>
    </row>
    <row r="58" spans="1:106" s="9" customFormat="1" ht="30" customHeight="1" thickBot="1">
      <c r="A58" s="202"/>
      <c r="B58" s="42" t="s">
        <v>132</v>
      </c>
      <c r="C58" s="42"/>
      <c r="D58" s="42"/>
      <c r="E58" s="42"/>
      <c r="F58" s="56"/>
      <c r="G58" s="56"/>
      <c r="H58" s="56"/>
      <c r="I58" s="52"/>
      <c r="J58" s="56"/>
      <c r="K58" s="52"/>
      <c r="L58" s="52"/>
      <c r="M58" s="56"/>
      <c r="N58" s="52"/>
      <c r="O58" s="52"/>
      <c r="P58" s="52"/>
      <c r="Q58" s="56"/>
      <c r="R58" s="56"/>
      <c r="S58" s="52"/>
      <c r="T58" s="52"/>
      <c r="U58" s="52"/>
      <c r="V58" s="56"/>
      <c r="W58" s="52"/>
      <c r="X58" s="52"/>
      <c r="Y58" s="52"/>
      <c r="Z58" s="52"/>
      <c r="AA58" s="56"/>
      <c r="AB58" s="57"/>
      <c r="AC58" s="52"/>
      <c r="AD58" s="57"/>
      <c r="AE58" s="52"/>
      <c r="AF58" s="57"/>
      <c r="AG58" s="134"/>
      <c r="AH58" s="134"/>
      <c r="AI58" s="134"/>
      <c r="AJ58" s="134"/>
      <c r="AK58" s="134"/>
      <c r="AL58" s="53"/>
      <c r="AM58" s="52"/>
      <c r="AN58" s="56"/>
      <c r="AO58" s="52"/>
      <c r="AP58" s="52"/>
      <c r="AQ58" s="52"/>
      <c r="AR58" s="52"/>
      <c r="AS58" s="52"/>
      <c r="AT58" s="52"/>
      <c r="AU58" s="52"/>
      <c r="AV58" s="57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7"/>
      <c r="BH58" s="52"/>
      <c r="BI58" s="57"/>
      <c r="BJ58" s="52"/>
      <c r="BK58" s="52"/>
      <c r="BL58" s="52"/>
      <c r="BM58" s="52"/>
      <c r="BN58" s="52"/>
      <c r="BO58" s="52"/>
      <c r="BP58" s="154"/>
      <c r="BQ58" s="154"/>
      <c r="BR58" s="154"/>
      <c r="BS58" s="154"/>
      <c r="BT58" s="154"/>
      <c r="BU58" s="53"/>
      <c r="BV58" s="57"/>
      <c r="BW58" s="52"/>
      <c r="BX58" s="57"/>
      <c r="BY58" s="55"/>
      <c r="BZ58" s="58"/>
      <c r="CA58" s="55"/>
      <c r="CB58" s="57"/>
      <c r="CC58" s="55"/>
      <c r="CD58" s="57"/>
      <c r="CE58" s="57"/>
      <c r="CF58" s="55"/>
      <c r="CG58" s="57"/>
      <c r="CH58" s="55"/>
      <c r="CI58" s="55"/>
      <c r="CJ58" s="57"/>
      <c r="CK58" s="55"/>
      <c r="CL58" s="57"/>
      <c r="CM58" s="55"/>
      <c r="CN58" s="57"/>
      <c r="CO58" s="57"/>
      <c r="CP58" s="57"/>
      <c r="CQ58" s="57"/>
      <c r="CR58" s="57"/>
      <c r="CS58" s="57"/>
      <c r="CT58" s="55"/>
      <c r="CU58" s="55"/>
      <c r="CV58" s="55"/>
      <c r="CW58" s="55"/>
      <c r="CX58" s="55"/>
      <c r="CY58" s="52">
        <v>2</v>
      </c>
      <c r="CZ58" s="52">
        <v>34</v>
      </c>
      <c r="DA58" s="55">
        <v>1</v>
      </c>
      <c r="DB58" s="70">
        <f t="shared" si="1"/>
        <v>5.8823529411764705E-2</v>
      </c>
    </row>
    <row r="59" spans="1:106" s="9" customFormat="1" ht="35.25" customHeight="1" thickBot="1">
      <c r="A59" s="202"/>
      <c r="B59" s="42" t="s">
        <v>128</v>
      </c>
      <c r="C59" s="42"/>
      <c r="D59" s="42"/>
      <c r="E59" s="42"/>
      <c r="F59" s="56"/>
      <c r="G59" s="56"/>
      <c r="H59" s="56"/>
      <c r="I59" s="52"/>
      <c r="J59" s="56"/>
      <c r="K59" s="52"/>
      <c r="L59" s="52"/>
      <c r="M59" s="56"/>
      <c r="N59" s="52"/>
      <c r="O59" s="52"/>
      <c r="P59" s="52"/>
      <c r="Q59" s="56"/>
      <c r="R59" s="56"/>
      <c r="S59" s="52"/>
      <c r="T59" s="52"/>
      <c r="U59" s="52"/>
      <c r="V59" s="56"/>
      <c r="W59" s="52"/>
      <c r="X59" s="52"/>
      <c r="Y59" s="52"/>
      <c r="Z59" s="52"/>
      <c r="AA59" s="56"/>
      <c r="AB59" s="57"/>
      <c r="AC59" s="52"/>
      <c r="AD59" s="57"/>
      <c r="AE59" s="52"/>
      <c r="AF59" s="57"/>
      <c r="AG59" s="134"/>
      <c r="AH59" s="134"/>
      <c r="AI59" s="134"/>
      <c r="AJ59" s="134"/>
      <c r="AK59" s="134"/>
      <c r="AL59" s="53"/>
      <c r="AM59" s="52"/>
      <c r="AN59" s="56"/>
      <c r="AO59" s="52"/>
      <c r="AP59" s="52"/>
      <c r="AQ59" s="52"/>
      <c r="AR59" s="52"/>
      <c r="AS59" s="52"/>
      <c r="AT59" s="52"/>
      <c r="AU59" s="52"/>
      <c r="AV59" s="57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7"/>
      <c r="BH59" s="52"/>
      <c r="BI59" s="57"/>
      <c r="BJ59" s="52"/>
      <c r="BK59" s="52"/>
      <c r="BL59" s="52"/>
      <c r="BM59" s="52"/>
      <c r="BN59" s="52"/>
      <c r="BO59" s="52"/>
      <c r="BP59" s="154"/>
      <c r="BQ59" s="154"/>
      <c r="BR59" s="154"/>
      <c r="BS59" s="154"/>
      <c r="BT59" s="154"/>
      <c r="BU59" s="53"/>
      <c r="BV59" s="57"/>
      <c r="BW59" s="52"/>
      <c r="BX59" s="57"/>
      <c r="BY59" s="55"/>
      <c r="BZ59" s="58"/>
      <c r="CA59" s="55"/>
      <c r="CB59" s="57"/>
      <c r="CC59" s="55"/>
      <c r="CD59" s="57"/>
      <c r="CE59" s="57"/>
      <c r="CF59" s="55"/>
      <c r="CG59" s="57"/>
      <c r="CH59" s="55"/>
      <c r="CI59" s="55"/>
      <c r="CJ59" s="57"/>
      <c r="CK59" s="55"/>
      <c r="CL59" s="57"/>
      <c r="CM59" s="55"/>
      <c r="CN59" s="57"/>
      <c r="CO59" s="57"/>
      <c r="CP59" s="57"/>
      <c r="CQ59" s="57"/>
      <c r="CR59" s="57"/>
      <c r="CS59" s="57"/>
      <c r="CT59" s="55"/>
      <c r="CU59" s="55" t="s">
        <v>67</v>
      </c>
      <c r="CV59" s="55"/>
      <c r="CW59" s="55"/>
      <c r="CX59" s="55"/>
      <c r="CY59" s="52">
        <v>2</v>
      </c>
      <c r="CZ59" s="52">
        <v>102</v>
      </c>
      <c r="DA59" s="55">
        <v>3</v>
      </c>
      <c r="DB59" s="70">
        <f t="shared" si="1"/>
        <v>5.8823529411764705E-2</v>
      </c>
    </row>
    <row r="60" spans="1:106" s="9" customFormat="1" ht="21" customHeight="1" thickBot="1">
      <c r="A60" s="202"/>
      <c r="B60" s="42" t="s">
        <v>25</v>
      </c>
      <c r="C60" s="42"/>
      <c r="D60" s="42"/>
      <c r="E60" s="42"/>
      <c r="F60" s="56"/>
      <c r="G60" s="56"/>
      <c r="H60" s="56"/>
      <c r="I60" s="52"/>
      <c r="J60" s="56"/>
      <c r="K60" s="52"/>
      <c r="L60" s="52"/>
      <c r="M60" s="56"/>
      <c r="N60" s="52"/>
      <c r="O60" s="52"/>
      <c r="P60" s="52"/>
      <c r="Q60" s="56"/>
      <c r="R60" s="56"/>
      <c r="S60" s="52"/>
      <c r="T60" s="52"/>
      <c r="U60" s="52"/>
      <c r="V60" s="56"/>
      <c r="W60" s="52"/>
      <c r="X60" s="52"/>
      <c r="Y60" s="52"/>
      <c r="Z60" s="52"/>
      <c r="AA60" s="56"/>
      <c r="AB60" s="57"/>
      <c r="AC60" s="52"/>
      <c r="AD60" s="57"/>
      <c r="AE60" s="52"/>
      <c r="AF60" s="57"/>
      <c r="AG60" s="134"/>
      <c r="AH60" s="134"/>
      <c r="AI60" s="134"/>
      <c r="AJ60" s="134"/>
      <c r="AK60" s="134"/>
      <c r="AL60" s="53"/>
      <c r="AM60" s="52"/>
      <c r="AN60" s="56"/>
      <c r="AO60" s="52"/>
      <c r="AP60" s="52"/>
      <c r="AQ60" s="52"/>
      <c r="AR60" s="52"/>
      <c r="AS60" s="52"/>
      <c r="AT60" s="52"/>
      <c r="AU60" s="52"/>
      <c r="AV60" s="57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7"/>
      <c r="BH60" s="52"/>
      <c r="BI60" s="57"/>
      <c r="BJ60" s="52"/>
      <c r="BK60" s="52"/>
      <c r="BL60" s="52"/>
      <c r="BM60" s="52"/>
      <c r="BN60" s="52"/>
      <c r="BO60" s="52"/>
      <c r="BP60" s="154"/>
      <c r="BQ60" s="154"/>
      <c r="BR60" s="154"/>
      <c r="BS60" s="154"/>
      <c r="BT60" s="154"/>
      <c r="BU60" s="53"/>
      <c r="BV60" s="52"/>
      <c r="BW60" s="52"/>
      <c r="BX60" s="57"/>
      <c r="BY60" s="55"/>
      <c r="BZ60" s="58"/>
      <c r="CA60" s="55"/>
      <c r="CB60" s="57"/>
      <c r="CC60" s="55"/>
      <c r="CD60" s="57"/>
      <c r="CE60" s="57"/>
      <c r="CF60" s="55"/>
      <c r="CG60" s="57"/>
      <c r="CH60" s="55"/>
      <c r="CI60" s="55"/>
      <c r="CJ60" s="57"/>
      <c r="CK60" s="55"/>
      <c r="CL60" s="57"/>
      <c r="CM60" s="55"/>
      <c r="CN60" s="57"/>
      <c r="CO60" s="57"/>
      <c r="CP60" s="57"/>
      <c r="CQ60" s="57"/>
      <c r="CR60" s="57"/>
      <c r="CS60" s="57"/>
      <c r="CT60" s="55"/>
      <c r="CU60" s="55"/>
      <c r="CV60" s="55"/>
      <c r="CW60" s="55"/>
      <c r="CX60" s="55"/>
      <c r="CY60" s="52">
        <v>3</v>
      </c>
      <c r="CZ60" s="52">
        <v>34</v>
      </c>
      <c r="DA60" s="55">
        <v>1</v>
      </c>
      <c r="DB60" s="70">
        <f t="shared" si="1"/>
        <v>8.8235294117647065E-2</v>
      </c>
    </row>
    <row r="61" spans="1:106" s="9" customFormat="1" ht="21" customHeight="1" thickBot="1">
      <c r="A61" s="202"/>
      <c r="B61" s="42" t="s">
        <v>22</v>
      </c>
      <c r="C61" s="42"/>
      <c r="D61" s="42"/>
      <c r="E61" s="42"/>
      <c r="F61" s="56"/>
      <c r="G61" s="56"/>
      <c r="H61" s="56"/>
      <c r="I61" s="52"/>
      <c r="J61" s="56"/>
      <c r="K61" s="52"/>
      <c r="L61" s="52"/>
      <c r="M61" s="56"/>
      <c r="N61" s="52"/>
      <c r="O61" s="52"/>
      <c r="P61" s="52"/>
      <c r="Q61" s="56"/>
      <c r="R61" s="56"/>
      <c r="S61" s="52"/>
      <c r="T61" s="52"/>
      <c r="U61" s="52"/>
      <c r="V61" s="56"/>
      <c r="W61" s="52"/>
      <c r="X61" s="52"/>
      <c r="Y61" s="52"/>
      <c r="Z61" s="52"/>
      <c r="AA61" s="56"/>
      <c r="AB61" s="57"/>
      <c r="AC61" s="52"/>
      <c r="AD61" s="57"/>
      <c r="AE61" s="52"/>
      <c r="AF61" s="57"/>
      <c r="AG61" s="134"/>
      <c r="AH61" s="134"/>
      <c r="AI61" s="134"/>
      <c r="AJ61" s="134"/>
      <c r="AK61" s="134"/>
      <c r="AL61" s="53"/>
      <c r="AM61" s="52"/>
      <c r="AN61" s="56"/>
      <c r="AO61" s="52"/>
      <c r="AP61" s="52"/>
      <c r="AQ61" s="52"/>
      <c r="AR61" s="52"/>
      <c r="AS61" s="52"/>
      <c r="AT61" s="52"/>
      <c r="AU61" s="52"/>
      <c r="AV61" s="57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7"/>
      <c r="BH61" s="52"/>
      <c r="BI61" s="57"/>
      <c r="BJ61" s="52"/>
      <c r="BK61" s="52"/>
      <c r="BL61" s="52"/>
      <c r="BM61" s="52"/>
      <c r="BN61" s="52"/>
      <c r="BO61" s="52"/>
      <c r="BP61" s="154"/>
      <c r="BQ61" s="154"/>
      <c r="BR61" s="154"/>
      <c r="BS61" s="154"/>
      <c r="BT61" s="154"/>
      <c r="BU61" s="53"/>
      <c r="BV61" s="52"/>
      <c r="BW61" s="52"/>
      <c r="BX61" s="57"/>
      <c r="BY61" s="55"/>
      <c r="BZ61" s="58"/>
      <c r="CA61" s="55"/>
      <c r="CB61" s="57"/>
      <c r="CC61" s="55"/>
      <c r="CD61" s="57"/>
      <c r="CE61" s="57"/>
      <c r="CF61" s="55"/>
      <c r="CG61" s="57"/>
      <c r="CH61" s="55"/>
      <c r="CI61" s="55"/>
      <c r="CJ61" s="57"/>
      <c r="CK61" s="55"/>
      <c r="CL61" s="57"/>
      <c r="CM61" s="55"/>
      <c r="CN61" s="57"/>
      <c r="CO61" s="57"/>
      <c r="CP61" s="57"/>
      <c r="CQ61" s="57"/>
      <c r="CR61" s="55"/>
      <c r="CS61" s="57"/>
      <c r="CT61" s="55"/>
      <c r="CU61" s="55"/>
      <c r="CV61" s="55"/>
      <c r="CX61" s="55"/>
      <c r="CY61" s="52">
        <v>2</v>
      </c>
      <c r="CZ61" s="52">
        <v>34</v>
      </c>
      <c r="DA61" s="55">
        <v>1</v>
      </c>
      <c r="DB61" s="70">
        <f t="shared" si="1"/>
        <v>5.8823529411764705E-2</v>
      </c>
    </row>
    <row r="62" spans="1:106" s="9" customFormat="1" ht="21" customHeight="1" thickBot="1">
      <c r="A62" s="202"/>
      <c r="B62" s="42" t="s">
        <v>124</v>
      </c>
      <c r="C62" s="42"/>
      <c r="D62" s="42"/>
      <c r="E62" s="42"/>
      <c r="F62" s="56"/>
      <c r="G62" s="56"/>
      <c r="H62" s="56"/>
      <c r="I62" s="52"/>
      <c r="J62" s="56"/>
      <c r="K62" s="52"/>
      <c r="L62" s="52"/>
      <c r="M62" s="56"/>
      <c r="N62" s="52"/>
      <c r="O62" s="52"/>
      <c r="P62" s="52"/>
      <c r="Q62" s="56"/>
      <c r="R62" s="56"/>
      <c r="S62" s="52"/>
      <c r="T62" s="52"/>
      <c r="U62" s="52"/>
      <c r="V62" s="56"/>
      <c r="W62" s="52"/>
      <c r="X62" s="52"/>
      <c r="Y62" s="52"/>
      <c r="Z62" s="52"/>
      <c r="AA62" s="56"/>
      <c r="AB62" s="57"/>
      <c r="AC62" s="52"/>
      <c r="AD62" s="57"/>
      <c r="AE62" s="52"/>
      <c r="AF62" s="57"/>
      <c r="AG62" s="134"/>
      <c r="AH62" s="134"/>
      <c r="AI62" s="134"/>
      <c r="AJ62" s="134"/>
      <c r="AK62" s="134"/>
      <c r="AL62" s="53"/>
      <c r="AM62" s="52"/>
      <c r="AN62" s="56"/>
      <c r="AO62" s="52"/>
      <c r="AP62" s="52"/>
      <c r="AQ62" s="52"/>
      <c r="AR62" s="52" t="s">
        <v>131</v>
      </c>
      <c r="AS62" s="52"/>
      <c r="AT62" s="52"/>
      <c r="AU62" s="52"/>
      <c r="AV62" s="57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7"/>
      <c r="BH62" s="52"/>
      <c r="BI62" s="57"/>
      <c r="BJ62" s="52"/>
      <c r="BK62" s="52"/>
      <c r="BL62" s="52"/>
      <c r="BM62" s="52"/>
      <c r="BN62" s="52"/>
      <c r="BO62" s="52"/>
      <c r="BP62" s="154"/>
      <c r="BQ62" s="154"/>
      <c r="BR62" s="154"/>
      <c r="BS62" s="154"/>
      <c r="BT62" s="154"/>
      <c r="BU62" s="53"/>
      <c r="BV62" s="57"/>
      <c r="BW62" s="52"/>
      <c r="BX62" s="57"/>
      <c r="BY62" s="55"/>
      <c r="BZ62" s="58"/>
      <c r="CA62" s="55"/>
      <c r="CB62" s="57"/>
      <c r="CC62" s="55"/>
      <c r="CD62" s="57"/>
      <c r="CE62" s="57"/>
      <c r="CF62" s="55"/>
      <c r="CG62" s="57"/>
      <c r="CH62" s="55"/>
      <c r="CI62" s="55"/>
      <c r="CJ62" s="57"/>
      <c r="CK62" s="55" t="s">
        <v>131</v>
      </c>
      <c r="CL62" s="57"/>
      <c r="CM62" s="55"/>
      <c r="CN62" s="57"/>
      <c r="CO62" s="57"/>
      <c r="CP62" s="57"/>
      <c r="CQ62" s="57"/>
      <c r="CR62" s="57"/>
      <c r="CS62" s="57"/>
      <c r="CT62" s="55"/>
      <c r="CU62" s="55"/>
      <c r="CV62" s="55"/>
      <c r="CW62" s="55"/>
      <c r="CX62" s="55"/>
      <c r="CY62" s="52">
        <v>2</v>
      </c>
      <c r="CZ62" s="52">
        <v>68</v>
      </c>
      <c r="DA62" s="55">
        <v>2</v>
      </c>
      <c r="DB62" s="70">
        <f t="shared" si="1"/>
        <v>5.8823529411764705E-2</v>
      </c>
    </row>
    <row r="63" spans="1:106" s="9" customFormat="1" ht="21" customHeight="1" thickBot="1">
      <c r="A63" s="202"/>
      <c r="B63" s="42" t="s">
        <v>21</v>
      </c>
      <c r="C63" s="42"/>
      <c r="D63" s="42"/>
      <c r="E63" s="42"/>
      <c r="F63" s="56"/>
      <c r="G63" s="56"/>
      <c r="H63" s="56"/>
      <c r="I63" s="52"/>
      <c r="J63" s="56"/>
      <c r="K63" s="52"/>
      <c r="L63" s="52"/>
      <c r="M63" s="56"/>
      <c r="N63" s="52"/>
      <c r="O63" s="52"/>
      <c r="P63" s="52"/>
      <c r="Q63" s="56"/>
      <c r="R63" s="56"/>
      <c r="S63" s="52"/>
      <c r="T63" s="52"/>
      <c r="U63" s="52"/>
      <c r="V63" s="56"/>
      <c r="W63" s="52"/>
      <c r="X63" s="52"/>
      <c r="Y63" s="52"/>
      <c r="Z63" s="52"/>
      <c r="AA63" s="56"/>
      <c r="AB63" s="57"/>
      <c r="AC63" s="52"/>
      <c r="AD63" s="57"/>
      <c r="AE63" s="52"/>
      <c r="AF63" s="57"/>
      <c r="AG63" s="134"/>
      <c r="AH63" s="134"/>
      <c r="AI63" s="134"/>
      <c r="AJ63" s="134"/>
      <c r="AK63" s="134"/>
      <c r="AL63" s="53"/>
      <c r="AM63" s="52"/>
      <c r="AN63" s="56"/>
      <c r="AO63" s="52"/>
      <c r="AP63" s="52"/>
      <c r="AQ63" s="52"/>
      <c r="AR63" s="52"/>
      <c r="AS63" s="52"/>
      <c r="AT63" s="52"/>
      <c r="AU63" s="52"/>
      <c r="AV63" s="57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7"/>
      <c r="BH63" s="52"/>
      <c r="BI63" s="57"/>
      <c r="BJ63" s="52"/>
      <c r="BK63" s="52"/>
      <c r="BL63" s="52"/>
      <c r="BM63" s="52"/>
      <c r="BN63" s="52"/>
      <c r="BO63" s="52"/>
      <c r="BP63" s="154"/>
      <c r="BQ63" s="154"/>
      <c r="BR63" s="154"/>
      <c r="BS63" s="154"/>
      <c r="BT63" s="154"/>
      <c r="BU63" s="53"/>
      <c r="BV63" s="57"/>
      <c r="BW63" s="52"/>
      <c r="BX63" s="57"/>
      <c r="BY63" s="55"/>
      <c r="BZ63" s="58"/>
      <c r="CA63" s="55"/>
      <c r="CB63" s="57"/>
      <c r="CC63" s="55"/>
      <c r="CD63" s="57"/>
      <c r="CE63" s="57"/>
      <c r="CF63" s="55"/>
      <c r="CG63" s="57"/>
      <c r="CH63" s="55"/>
      <c r="CI63" s="55"/>
      <c r="CJ63" s="57"/>
      <c r="CK63" s="55"/>
      <c r="CL63" s="57"/>
      <c r="CM63" s="55"/>
      <c r="CN63" s="57"/>
      <c r="CO63" s="57"/>
      <c r="CP63" s="57"/>
      <c r="CQ63" s="57"/>
      <c r="CR63" s="57"/>
      <c r="CS63" s="57"/>
      <c r="CT63" s="55"/>
      <c r="CU63" s="55"/>
      <c r="CV63" s="55" t="s">
        <v>156</v>
      </c>
      <c r="CW63" s="55"/>
      <c r="CX63" s="55"/>
      <c r="CY63" s="52">
        <v>1</v>
      </c>
      <c r="CZ63" s="52">
        <v>17</v>
      </c>
      <c r="DA63" s="55">
        <v>0.5</v>
      </c>
      <c r="DB63" s="70">
        <f t="shared" si="1"/>
        <v>2.9411764705882353E-2</v>
      </c>
    </row>
    <row r="64" spans="1:106" s="9" customFormat="1" ht="21" customHeight="1" thickBot="1">
      <c r="A64" s="186" t="s">
        <v>126</v>
      </c>
      <c r="B64" s="42" t="s">
        <v>15</v>
      </c>
      <c r="C64" s="42"/>
      <c r="D64" s="42"/>
      <c r="E64" s="42"/>
      <c r="F64" s="56"/>
      <c r="G64" s="56"/>
      <c r="H64" s="56"/>
      <c r="I64" s="52"/>
      <c r="J64" s="56" t="s">
        <v>180</v>
      </c>
      <c r="K64" s="52"/>
      <c r="L64" s="52"/>
      <c r="M64" s="56"/>
      <c r="N64" s="52"/>
      <c r="O64" s="52"/>
      <c r="P64" s="52"/>
      <c r="Q64" s="56"/>
      <c r="R64" s="56"/>
      <c r="S64" s="52"/>
      <c r="T64" s="52"/>
      <c r="U64" s="52"/>
      <c r="V64" s="56"/>
      <c r="W64" s="52"/>
      <c r="X64" s="52"/>
      <c r="Y64" s="52"/>
      <c r="Z64" s="52"/>
      <c r="AA64" s="56"/>
      <c r="AB64" s="57"/>
      <c r="AC64" s="52"/>
      <c r="AD64" s="57"/>
      <c r="AE64" s="52"/>
      <c r="AF64" s="57"/>
      <c r="AG64" s="134"/>
      <c r="AH64" s="134"/>
      <c r="AI64" s="134"/>
      <c r="AJ64" s="134"/>
      <c r="AK64" s="134"/>
      <c r="AL64" s="53"/>
      <c r="AM64" s="52"/>
      <c r="AN64" s="56"/>
      <c r="AO64" s="52"/>
      <c r="AP64" s="52"/>
      <c r="AQ64" s="52" t="s">
        <v>191</v>
      </c>
      <c r="AR64" s="52"/>
      <c r="AS64" s="52"/>
      <c r="AT64" s="52"/>
      <c r="AU64" s="52"/>
      <c r="AV64" s="57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7"/>
      <c r="BH64" s="52"/>
      <c r="BI64" s="57"/>
      <c r="BJ64" s="52"/>
      <c r="BK64" s="52"/>
      <c r="BL64" s="52"/>
      <c r="BM64" s="52"/>
      <c r="BN64" s="52"/>
      <c r="BO64" s="52"/>
      <c r="BP64" s="154"/>
      <c r="BQ64" s="154"/>
      <c r="BR64" s="154"/>
      <c r="BS64" s="154"/>
      <c r="BT64" s="154"/>
      <c r="BU64" s="53"/>
      <c r="BV64" s="57"/>
      <c r="BW64" s="52"/>
      <c r="BX64" s="57"/>
      <c r="BY64" s="55"/>
      <c r="BZ64" s="58"/>
      <c r="CA64" s="55"/>
      <c r="CB64" s="57"/>
      <c r="CC64" s="55"/>
      <c r="CD64" s="57"/>
      <c r="CE64" s="57"/>
      <c r="CF64" s="55"/>
      <c r="CG64" s="57"/>
      <c r="CH64" s="55"/>
      <c r="CI64" s="55"/>
      <c r="CJ64" s="57"/>
      <c r="CK64" s="55"/>
      <c r="CL64" s="57"/>
      <c r="CM64" s="55"/>
      <c r="CN64" s="57"/>
      <c r="CO64" s="57"/>
      <c r="CP64" s="57"/>
      <c r="CQ64" s="57"/>
      <c r="CR64" s="57"/>
      <c r="CS64" s="57"/>
      <c r="CT64" s="55"/>
      <c r="CU64" s="55"/>
      <c r="CV64" s="55" t="s">
        <v>67</v>
      </c>
      <c r="CX64" s="55"/>
      <c r="CY64" s="52">
        <v>3</v>
      </c>
      <c r="CZ64" s="52">
        <v>136</v>
      </c>
      <c r="DA64" s="55">
        <v>4</v>
      </c>
      <c r="DB64" s="70">
        <f t="shared" si="1"/>
        <v>8.8235294117647065E-2</v>
      </c>
    </row>
    <row r="65" spans="1:106" s="9" customFormat="1" ht="21" customHeight="1" thickBot="1">
      <c r="A65" s="187"/>
      <c r="B65" s="42" t="s">
        <v>51</v>
      </c>
      <c r="C65" s="42"/>
      <c r="D65" s="42"/>
      <c r="E65" s="42"/>
      <c r="F65" s="56"/>
      <c r="G65" s="56"/>
      <c r="H65" s="56"/>
      <c r="I65" s="52"/>
      <c r="J65" s="56"/>
      <c r="K65" s="52"/>
      <c r="L65" s="52"/>
      <c r="M65" s="56"/>
      <c r="N65" s="52"/>
      <c r="O65" s="52"/>
      <c r="P65" s="52"/>
      <c r="Q65" s="56"/>
      <c r="R65" s="56"/>
      <c r="S65" s="52"/>
      <c r="T65" s="52"/>
      <c r="U65" s="52"/>
      <c r="V65" s="56"/>
      <c r="W65" s="52"/>
      <c r="X65" s="52"/>
      <c r="Y65" s="52"/>
      <c r="Z65" s="52"/>
      <c r="AA65" s="56"/>
      <c r="AB65" s="57"/>
      <c r="AC65" s="52"/>
      <c r="AD65" s="57"/>
      <c r="AE65" s="52"/>
      <c r="AF65" s="57"/>
      <c r="AG65" s="134"/>
      <c r="AH65" s="134"/>
      <c r="AI65" s="134"/>
      <c r="AJ65" s="134"/>
      <c r="AK65" s="134"/>
      <c r="AL65" s="53"/>
      <c r="AM65" s="52"/>
      <c r="AN65" s="56"/>
      <c r="AO65" s="52"/>
      <c r="AP65" s="52"/>
      <c r="AQ65" s="52"/>
      <c r="AR65" s="52"/>
      <c r="AS65" s="52"/>
      <c r="AT65" s="52"/>
      <c r="AU65" s="52"/>
      <c r="AV65" s="57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7"/>
      <c r="BH65" s="52"/>
      <c r="BI65" s="57"/>
      <c r="BJ65" s="52"/>
      <c r="BK65" s="52"/>
      <c r="BL65" s="52"/>
      <c r="BM65" s="52"/>
      <c r="BN65" s="52"/>
      <c r="BO65" s="52"/>
      <c r="BP65" s="154"/>
      <c r="BQ65" s="154"/>
      <c r="BR65" s="154"/>
      <c r="BS65" s="154"/>
      <c r="BT65" s="154"/>
      <c r="BU65" s="53"/>
      <c r="BV65" s="57"/>
      <c r="BW65" s="52"/>
      <c r="BX65" s="57"/>
      <c r="BY65" s="55"/>
      <c r="BZ65" s="58"/>
      <c r="CA65" s="55"/>
      <c r="CB65" s="57"/>
      <c r="CC65" s="55"/>
      <c r="CD65" s="57"/>
      <c r="CE65" s="57"/>
      <c r="CF65" s="55"/>
      <c r="CG65" s="57"/>
      <c r="CH65" s="55"/>
      <c r="CI65" s="55"/>
      <c r="CJ65" s="57"/>
      <c r="CK65" s="55"/>
      <c r="CL65" s="57"/>
      <c r="CM65" s="55"/>
      <c r="CN65" s="57"/>
      <c r="CO65" s="57"/>
      <c r="CP65" s="57"/>
      <c r="CQ65" s="57"/>
      <c r="CR65" s="57"/>
      <c r="CS65" s="55"/>
      <c r="CT65" s="55"/>
      <c r="CU65" s="55"/>
      <c r="CV65" s="55"/>
      <c r="CX65" s="55"/>
      <c r="CY65" s="52">
        <v>1</v>
      </c>
      <c r="CZ65" s="52">
        <v>68</v>
      </c>
      <c r="DA65" s="55">
        <v>2</v>
      </c>
      <c r="DB65" s="70">
        <f t="shared" si="1"/>
        <v>2.9411764705882353E-2</v>
      </c>
    </row>
    <row r="66" spans="1:106" s="9" customFormat="1" ht="21" customHeight="1" thickBot="1">
      <c r="A66" s="187"/>
      <c r="B66" s="42" t="s">
        <v>105</v>
      </c>
      <c r="C66" s="42"/>
      <c r="D66" s="42"/>
      <c r="E66" s="42"/>
      <c r="F66" s="56"/>
      <c r="G66" s="56"/>
      <c r="H66" s="56"/>
      <c r="I66" s="52"/>
      <c r="J66" s="56"/>
      <c r="K66" s="52"/>
      <c r="L66" s="52"/>
      <c r="M66" s="56"/>
      <c r="N66" s="52"/>
      <c r="O66" s="52"/>
      <c r="P66" s="127"/>
      <c r="Q66" s="56"/>
      <c r="R66" s="56"/>
      <c r="S66" s="52"/>
      <c r="T66" s="52"/>
      <c r="U66" s="52"/>
      <c r="V66" s="56"/>
      <c r="W66" s="52"/>
      <c r="X66" s="52"/>
      <c r="Y66" s="52"/>
      <c r="Z66" s="52"/>
      <c r="AA66" s="56"/>
      <c r="AB66" s="57"/>
      <c r="AC66" s="52"/>
      <c r="AD66" s="57"/>
      <c r="AE66" s="52"/>
      <c r="AF66" s="57"/>
      <c r="AG66" s="134"/>
      <c r="AH66" s="134"/>
      <c r="AI66" s="134"/>
      <c r="AJ66" s="134"/>
      <c r="AK66" s="134"/>
      <c r="AL66" s="53"/>
      <c r="AM66" s="52"/>
      <c r="AN66" s="56"/>
      <c r="AO66" s="52"/>
      <c r="AP66" s="52"/>
      <c r="AQ66" s="52"/>
      <c r="AR66" s="52"/>
      <c r="AS66" s="52"/>
      <c r="AT66" s="52"/>
      <c r="AU66" s="52"/>
      <c r="AV66" s="127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7"/>
      <c r="BH66" s="52"/>
      <c r="BI66" s="57"/>
      <c r="BJ66" s="52"/>
      <c r="BK66" s="52"/>
      <c r="BL66" s="52"/>
      <c r="BM66" s="52"/>
      <c r="BN66" s="52"/>
      <c r="BO66" s="52"/>
      <c r="BP66" s="154"/>
      <c r="BQ66" s="154"/>
      <c r="BR66" s="154"/>
      <c r="BS66" s="154"/>
      <c r="BT66" s="154"/>
      <c r="BU66" s="53"/>
      <c r="BV66" s="57"/>
      <c r="BW66" s="52"/>
      <c r="BX66" s="57"/>
      <c r="BY66" s="55"/>
      <c r="BZ66" s="58"/>
      <c r="CA66" s="55"/>
      <c r="CB66" s="57"/>
      <c r="CC66" s="55"/>
      <c r="CD66" s="57"/>
      <c r="CE66" s="57"/>
      <c r="CF66" s="55"/>
      <c r="CG66" s="57"/>
      <c r="CH66" s="55"/>
      <c r="CI66" s="55"/>
      <c r="CJ66" s="57"/>
      <c r="CK66" s="55"/>
      <c r="CL66" s="57"/>
      <c r="CM66" s="55"/>
      <c r="CN66" s="57"/>
      <c r="CO66" s="57"/>
      <c r="CP66" s="57"/>
      <c r="CQ66" s="57"/>
      <c r="CR66" s="57"/>
      <c r="CS66" s="57"/>
      <c r="CT66" s="55"/>
      <c r="CU66" s="55"/>
      <c r="CV66" s="55"/>
      <c r="CW66" s="55"/>
      <c r="CX66" s="55"/>
      <c r="CY66" s="52">
        <v>1</v>
      </c>
      <c r="CZ66" s="52">
        <v>17</v>
      </c>
      <c r="DA66" s="55">
        <v>0.5</v>
      </c>
      <c r="DB66" s="70">
        <f t="shared" si="1"/>
        <v>2.9411764705882353E-2</v>
      </c>
    </row>
    <row r="67" spans="1:106" s="9" customFormat="1" ht="32.25" customHeight="1" thickBot="1">
      <c r="A67" s="187"/>
      <c r="B67" s="42" t="s">
        <v>182</v>
      </c>
      <c r="C67" s="42"/>
      <c r="D67" s="42"/>
      <c r="E67" s="42"/>
      <c r="F67" s="56"/>
      <c r="G67" s="56"/>
      <c r="I67" s="56"/>
      <c r="J67" s="56"/>
      <c r="K67" s="52"/>
      <c r="L67" s="52"/>
      <c r="M67" s="56"/>
      <c r="N67" s="52"/>
      <c r="O67" s="52"/>
      <c r="P67" s="127"/>
      <c r="Q67" s="56"/>
      <c r="R67" s="56"/>
      <c r="S67" s="52"/>
      <c r="T67" s="52"/>
      <c r="U67" s="52"/>
      <c r="V67" s="56"/>
      <c r="W67" s="52"/>
      <c r="X67" s="52"/>
      <c r="Y67" s="52"/>
      <c r="Z67" s="52"/>
      <c r="AA67" s="56"/>
      <c r="AB67" s="57"/>
      <c r="AC67" s="52"/>
      <c r="AD67" s="57"/>
      <c r="AE67" s="52"/>
      <c r="AF67" s="57"/>
      <c r="AG67" s="134"/>
      <c r="AH67" s="134"/>
      <c r="AI67" s="134"/>
      <c r="AJ67" s="134"/>
      <c r="AK67" s="134"/>
      <c r="AL67" s="53"/>
      <c r="AM67" s="52"/>
      <c r="AN67" s="56"/>
      <c r="AO67" s="52"/>
      <c r="AP67" s="52"/>
      <c r="AQ67" s="52"/>
      <c r="AR67" s="52"/>
      <c r="AS67" s="52"/>
      <c r="AT67" s="52"/>
      <c r="AU67" s="52"/>
      <c r="AV67" s="127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7"/>
      <c r="BH67" s="52"/>
      <c r="BI67" s="57"/>
      <c r="BJ67" s="52"/>
      <c r="BK67" s="52"/>
      <c r="BL67" s="52"/>
      <c r="BM67" s="52"/>
      <c r="BN67" s="52"/>
      <c r="BO67" s="52"/>
      <c r="BP67" s="154"/>
      <c r="BQ67" s="154"/>
      <c r="BR67" s="154"/>
      <c r="BS67" s="154"/>
      <c r="BT67" s="154"/>
      <c r="BU67" s="53"/>
      <c r="BV67" s="57"/>
      <c r="BW67" s="52"/>
      <c r="BX67" s="57"/>
      <c r="BY67" s="55"/>
      <c r="BZ67" s="58"/>
      <c r="CA67" s="55"/>
      <c r="CB67" s="57"/>
      <c r="CC67" s="55"/>
      <c r="CD67" s="57"/>
      <c r="CE67" s="57"/>
      <c r="CF67" s="55"/>
      <c r="CG67" s="57"/>
      <c r="CH67" s="55"/>
      <c r="CI67" s="55"/>
      <c r="CJ67" s="57"/>
      <c r="CK67" s="55"/>
      <c r="CL67" s="57"/>
      <c r="CM67" s="55"/>
      <c r="CN67" s="57"/>
      <c r="CO67" s="57"/>
      <c r="CP67" s="57"/>
      <c r="CQ67" s="57"/>
      <c r="CR67" s="57"/>
      <c r="CS67" s="57"/>
      <c r="CT67" s="55"/>
      <c r="CU67" s="55"/>
      <c r="CV67" s="55"/>
      <c r="CW67" s="55"/>
      <c r="CX67" s="55"/>
      <c r="CY67" s="52"/>
      <c r="CZ67" s="52"/>
      <c r="DA67" s="55"/>
      <c r="DB67" s="70"/>
    </row>
    <row r="68" spans="1:106" s="9" customFormat="1" ht="21" customHeight="1" thickBot="1">
      <c r="A68" s="187"/>
      <c r="B68" s="42" t="s">
        <v>117</v>
      </c>
      <c r="C68" s="42"/>
      <c r="D68" s="42"/>
      <c r="E68" s="42"/>
      <c r="F68" s="56"/>
      <c r="G68" s="56"/>
      <c r="H68" s="56"/>
      <c r="I68" s="52"/>
      <c r="J68" s="56"/>
      <c r="K68" s="52"/>
      <c r="L68" s="52"/>
      <c r="M68" s="56"/>
      <c r="N68" s="52"/>
      <c r="O68" s="52"/>
      <c r="P68" s="52"/>
      <c r="Q68" s="56" t="s">
        <v>179</v>
      </c>
      <c r="R68" s="56"/>
      <c r="S68" s="52"/>
      <c r="T68" s="52"/>
      <c r="U68" s="52"/>
      <c r="V68" s="56"/>
      <c r="W68" s="52"/>
      <c r="X68" s="52"/>
      <c r="Y68" s="52"/>
      <c r="Z68" s="52"/>
      <c r="AA68" s="56"/>
      <c r="AB68" s="57"/>
      <c r="AC68" s="52"/>
      <c r="AD68" s="57"/>
      <c r="AE68" s="52"/>
      <c r="AF68" s="57"/>
      <c r="AG68" s="134"/>
      <c r="AH68" s="134"/>
      <c r="AI68" s="134"/>
      <c r="AJ68" s="134"/>
      <c r="AK68" s="134"/>
      <c r="AL68" s="53"/>
      <c r="AM68" s="52"/>
      <c r="AN68" s="56"/>
      <c r="AO68" s="52"/>
      <c r="AP68" s="52"/>
      <c r="AQ68" s="52"/>
      <c r="AR68" s="52"/>
      <c r="AS68" s="52"/>
      <c r="AT68" s="52"/>
      <c r="AU68" s="52"/>
      <c r="AV68" s="57"/>
      <c r="AW68" s="52"/>
      <c r="AX68" s="52"/>
      <c r="AY68" s="52"/>
      <c r="AZ68" s="52"/>
      <c r="BA68" s="52"/>
      <c r="BB68" s="52"/>
      <c r="BC68" s="52" t="s">
        <v>179</v>
      </c>
      <c r="BD68" s="52"/>
      <c r="BE68" s="52"/>
      <c r="BF68" s="52"/>
      <c r="BG68" s="57"/>
      <c r="BH68" s="52"/>
      <c r="BI68" s="57"/>
      <c r="BJ68" s="52"/>
      <c r="BK68" s="52"/>
      <c r="BL68" s="52"/>
      <c r="BM68" s="52"/>
      <c r="BN68" s="52"/>
      <c r="BO68" s="52"/>
      <c r="BP68" s="154"/>
      <c r="BQ68" s="154"/>
      <c r="BR68" s="154"/>
      <c r="BS68" s="154"/>
      <c r="BT68" s="154"/>
      <c r="BU68" s="53"/>
      <c r="BV68" s="57"/>
      <c r="BW68" s="52"/>
      <c r="BX68" s="57"/>
      <c r="BY68" s="55"/>
      <c r="BZ68" s="58"/>
      <c r="CA68" s="55"/>
      <c r="CB68" s="57"/>
      <c r="CC68" s="55"/>
      <c r="CD68" s="57"/>
      <c r="CE68" s="57"/>
      <c r="CF68" s="55"/>
      <c r="CG68" s="57"/>
      <c r="CH68" s="55"/>
      <c r="CI68" s="55"/>
      <c r="CJ68" s="57"/>
      <c r="CK68" s="55"/>
      <c r="CL68" s="57"/>
      <c r="CM68" s="55"/>
      <c r="CN68" s="57"/>
      <c r="CO68" s="57"/>
      <c r="CP68" s="57"/>
      <c r="CQ68" s="57"/>
      <c r="CR68" s="57"/>
      <c r="CS68" s="57"/>
      <c r="CT68" s="55"/>
      <c r="CU68" s="55"/>
      <c r="CV68" s="55"/>
      <c r="CW68" s="55" t="s">
        <v>185</v>
      </c>
      <c r="CX68" s="55"/>
      <c r="CY68" s="52">
        <v>5</v>
      </c>
      <c r="CZ68" s="52">
        <v>102</v>
      </c>
      <c r="DA68" s="55">
        <v>3</v>
      </c>
      <c r="DB68" s="70">
        <f t="shared" si="1"/>
        <v>0.14705882352941177</v>
      </c>
    </row>
    <row r="69" spans="1:106" s="9" customFormat="1" ht="21" customHeight="1" thickBot="1">
      <c r="A69" s="187"/>
      <c r="B69" s="42" t="s">
        <v>119</v>
      </c>
      <c r="C69" s="42"/>
      <c r="D69" s="42"/>
      <c r="E69" s="42"/>
      <c r="F69" s="56"/>
      <c r="G69" s="56"/>
      <c r="H69" s="56"/>
      <c r="I69" s="52"/>
      <c r="J69" s="56"/>
      <c r="K69" s="52"/>
      <c r="L69" s="52"/>
      <c r="M69" s="56"/>
      <c r="N69" s="52"/>
      <c r="O69" s="52"/>
      <c r="P69" s="52"/>
      <c r="Q69" s="56"/>
      <c r="R69" s="56"/>
      <c r="S69" s="52" t="s">
        <v>181</v>
      </c>
      <c r="T69" s="52"/>
      <c r="U69" s="52"/>
      <c r="V69" s="56"/>
      <c r="W69" s="52"/>
      <c r="X69" s="52"/>
      <c r="Y69" s="52"/>
      <c r="Z69" s="52"/>
      <c r="AA69" s="56"/>
      <c r="AB69" s="57"/>
      <c r="AC69" s="52"/>
      <c r="AD69" s="57"/>
      <c r="AE69" s="52"/>
      <c r="AF69" s="57"/>
      <c r="AG69" s="134"/>
      <c r="AH69" s="134"/>
      <c r="AI69" s="134"/>
      <c r="AJ69" s="134"/>
      <c r="AK69" s="134"/>
      <c r="AL69" s="53"/>
      <c r="AM69" s="52"/>
      <c r="AN69" s="56"/>
      <c r="AO69" s="52"/>
      <c r="AP69" s="52"/>
      <c r="AQ69" s="52"/>
      <c r="AR69" s="52"/>
      <c r="AS69" s="52"/>
      <c r="AT69" s="52"/>
      <c r="AU69" s="52"/>
      <c r="AV69" s="57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7" t="s">
        <v>181</v>
      </c>
      <c r="BH69" s="52"/>
      <c r="BI69" s="57"/>
      <c r="BJ69" s="52"/>
      <c r="BK69" s="52"/>
      <c r="BL69" s="52"/>
      <c r="BM69" s="52"/>
      <c r="BN69" s="52"/>
      <c r="BO69" s="52"/>
      <c r="BP69" s="154"/>
      <c r="BQ69" s="154"/>
      <c r="BR69" s="154"/>
      <c r="BS69" s="154"/>
      <c r="BT69" s="154"/>
      <c r="BU69" s="53"/>
      <c r="BV69" s="57"/>
      <c r="BW69" s="52"/>
      <c r="BX69" s="57"/>
      <c r="BY69" s="55"/>
      <c r="BZ69" s="58"/>
      <c r="CA69" s="55"/>
      <c r="CB69" s="57"/>
      <c r="CC69" s="55"/>
      <c r="CD69" s="57"/>
      <c r="CE69" s="57"/>
      <c r="CF69" s="55"/>
      <c r="CG69" s="57"/>
      <c r="CH69" s="55"/>
      <c r="CI69" s="55"/>
      <c r="CJ69" s="57"/>
      <c r="CK69" s="55"/>
      <c r="CL69" s="57"/>
      <c r="CM69" s="55"/>
      <c r="CN69" s="57"/>
      <c r="CO69" s="57"/>
      <c r="CP69" s="57"/>
      <c r="CQ69" s="57"/>
      <c r="CR69" s="57"/>
      <c r="CS69" s="57"/>
      <c r="CT69" s="55"/>
      <c r="CU69" s="55" t="s">
        <v>177</v>
      </c>
      <c r="CV69" s="55"/>
      <c r="CW69" s="55"/>
      <c r="CX69" s="55"/>
      <c r="CY69" s="52">
        <v>5</v>
      </c>
      <c r="CZ69" s="52">
        <v>68</v>
      </c>
      <c r="DA69" s="55">
        <v>2</v>
      </c>
      <c r="DB69" s="70">
        <f t="shared" si="1"/>
        <v>0.14705882352941177</v>
      </c>
    </row>
    <row r="70" spans="1:106" s="9" customFormat="1" ht="24.75" customHeight="1" thickBot="1">
      <c r="A70" s="187"/>
      <c r="B70" s="42" t="s">
        <v>128</v>
      </c>
      <c r="C70" s="42"/>
      <c r="D70" s="42"/>
      <c r="E70" s="42"/>
      <c r="F70" s="56"/>
      <c r="G70" s="56"/>
      <c r="H70" s="56"/>
      <c r="I70" s="52"/>
      <c r="J70" s="56"/>
      <c r="K70" s="52"/>
      <c r="L70" s="52"/>
      <c r="M70" s="56"/>
      <c r="N70" s="52"/>
      <c r="O70" s="52"/>
      <c r="P70" s="52"/>
      <c r="Q70" s="56"/>
      <c r="R70" s="56"/>
      <c r="S70" s="52"/>
      <c r="T70" s="52"/>
      <c r="U70" s="52"/>
      <c r="V70" s="56"/>
      <c r="W70" s="52"/>
      <c r="X70" s="52"/>
      <c r="Y70" s="52"/>
      <c r="Z70" s="52"/>
      <c r="AA70" s="56"/>
      <c r="AB70" s="57"/>
      <c r="AC70" s="52"/>
      <c r="AD70" s="57"/>
      <c r="AE70" s="52"/>
      <c r="AF70" s="57"/>
      <c r="AG70" s="134"/>
      <c r="AH70" s="134"/>
      <c r="AI70" s="134"/>
      <c r="AJ70" s="134"/>
      <c r="AK70" s="134"/>
      <c r="AL70" s="53"/>
      <c r="AM70" s="52"/>
      <c r="AN70" s="56"/>
      <c r="AO70" s="52"/>
      <c r="AP70" s="52"/>
      <c r="AQ70" s="52"/>
      <c r="AR70" s="52"/>
      <c r="AS70" s="52"/>
      <c r="AT70" s="52"/>
      <c r="AU70" s="52"/>
      <c r="AV70" s="57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7"/>
      <c r="BH70" s="52"/>
      <c r="BI70" s="57"/>
      <c r="BJ70" s="52"/>
      <c r="BK70" s="52"/>
      <c r="BL70" s="52"/>
      <c r="BM70" s="52"/>
      <c r="BN70" s="52"/>
      <c r="BO70" s="52"/>
      <c r="BP70" s="154"/>
      <c r="BQ70" s="154"/>
      <c r="BR70" s="154"/>
      <c r="BS70" s="154"/>
      <c r="BT70" s="154"/>
      <c r="BU70" s="53"/>
      <c r="BV70" s="57"/>
      <c r="BW70" s="52"/>
      <c r="BX70" s="57"/>
      <c r="BY70" s="55"/>
      <c r="BZ70" s="58"/>
      <c r="CA70" s="55"/>
      <c r="CB70" s="57"/>
      <c r="CC70" s="55"/>
      <c r="CD70" s="57"/>
      <c r="CE70" s="57"/>
      <c r="CF70" s="55"/>
      <c r="CG70" s="57"/>
      <c r="CH70" s="55"/>
      <c r="CI70" s="55"/>
      <c r="CJ70" s="57"/>
      <c r="CK70" s="55"/>
      <c r="CL70" s="57"/>
      <c r="CM70" s="55"/>
      <c r="CN70" s="57"/>
      <c r="CO70" s="57"/>
      <c r="CP70" s="57"/>
      <c r="CQ70" s="57"/>
      <c r="CR70" s="57"/>
      <c r="CS70" s="57"/>
      <c r="CT70" s="55"/>
      <c r="CU70" s="55"/>
      <c r="CV70" s="55" t="s">
        <v>178</v>
      </c>
      <c r="CW70" s="55"/>
      <c r="CX70" s="55"/>
      <c r="CY70" s="52">
        <v>5</v>
      </c>
      <c r="CZ70" s="52">
        <v>102</v>
      </c>
      <c r="DA70" s="55">
        <v>3</v>
      </c>
      <c r="DB70" s="70">
        <f t="shared" si="1"/>
        <v>0.14705882352941177</v>
      </c>
    </row>
    <row r="71" spans="1:106" s="9" customFormat="1" ht="38.25" customHeight="1" thickBot="1">
      <c r="A71" s="187"/>
      <c r="B71" s="42" t="s">
        <v>182</v>
      </c>
      <c r="C71" s="42"/>
      <c r="D71" s="42"/>
      <c r="E71" s="42"/>
      <c r="F71" s="56"/>
      <c r="G71" s="56"/>
      <c r="H71" s="56"/>
      <c r="I71" s="52"/>
      <c r="J71" s="56"/>
      <c r="K71" s="52"/>
      <c r="L71" s="52"/>
      <c r="M71" s="56"/>
      <c r="N71" s="52"/>
      <c r="O71" s="52"/>
      <c r="P71" s="52"/>
      <c r="Q71" s="56"/>
      <c r="R71" s="56"/>
      <c r="S71" s="52"/>
      <c r="T71" s="52"/>
      <c r="U71" s="52"/>
      <c r="V71" s="56"/>
      <c r="W71" s="52"/>
      <c r="X71" s="52"/>
      <c r="Y71" s="52"/>
      <c r="Z71" s="52"/>
      <c r="AA71" s="56"/>
      <c r="AB71" s="57"/>
      <c r="AC71" s="52"/>
      <c r="AD71" s="57"/>
      <c r="AE71" s="52"/>
      <c r="AF71" s="57"/>
      <c r="AG71" s="134"/>
      <c r="AH71" s="134"/>
      <c r="AI71" s="134"/>
      <c r="AJ71" s="134"/>
      <c r="AK71" s="134"/>
      <c r="AL71" s="53"/>
      <c r="AM71" s="52"/>
      <c r="AN71" s="56"/>
      <c r="AO71" s="52"/>
      <c r="AP71" s="52"/>
      <c r="AQ71" s="52"/>
      <c r="AR71" s="52"/>
      <c r="AS71" s="52"/>
      <c r="AT71" s="52"/>
      <c r="AU71" s="52"/>
      <c r="AV71" s="57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7"/>
      <c r="BH71" s="52"/>
      <c r="BI71" s="57"/>
      <c r="BJ71" s="52"/>
      <c r="BK71" s="52"/>
      <c r="BL71" s="52"/>
      <c r="BM71" s="52"/>
      <c r="BN71" s="52"/>
      <c r="BO71" s="52"/>
      <c r="BP71" s="154"/>
      <c r="BQ71" s="154"/>
      <c r="BR71" s="154"/>
      <c r="BS71" s="154"/>
      <c r="BT71" s="154"/>
      <c r="BU71" s="53"/>
      <c r="BV71" s="57"/>
      <c r="BW71" s="52"/>
      <c r="BX71" s="57"/>
      <c r="BY71" s="55"/>
      <c r="BZ71" s="58"/>
      <c r="CA71" s="55"/>
      <c r="CB71" s="57"/>
      <c r="CC71" s="55"/>
      <c r="CD71" s="57"/>
      <c r="CE71" s="57"/>
      <c r="CF71" s="55"/>
      <c r="CG71" s="57"/>
      <c r="CH71" s="55"/>
      <c r="CI71" s="55"/>
      <c r="CJ71" s="57"/>
      <c r="CK71" s="55"/>
      <c r="CL71" s="57"/>
      <c r="CM71" s="55"/>
      <c r="CN71" s="57"/>
      <c r="CO71" s="57"/>
      <c r="CP71" s="57"/>
      <c r="CQ71" s="57"/>
      <c r="CR71" s="57"/>
      <c r="CS71" s="57"/>
      <c r="CT71" s="55" t="s">
        <v>131</v>
      </c>
      <c r="CU71" s="127"/>
      <c r="CV71" s="55"/>
      <c r="CW71" s="55"/>
      <c r="CX71" s="55"/>
      <c r="CY71" s="52">
        <v>2</v>
      </c>
      <c r="CZ71" s="52">
        <v>34</v>
      </c>
      <c r="DA71" s="55">
        <v>1</v>
      </c>
      <c r="DB71" s="70">
        <f t="shared" si="1"/>
        <v>5.8823529411764705E-2</v>
      </c>
    </row>
    <row r="72" spans="1:106" s="9" customFormat="1" ht="21" customHeight="1" thickBot="1">
      <c r="A72" s="187"/>
      <c r="B72" s="42" t="s">
        <v>25</v>
      </c>
      <c r="C72" s="42"/>
      <c r="D72" s="42"/>
      <c r="E72" s="42"/>
      <c r="F72" s="56"/>
      <c r="G72" s="56"/>
      <c r="H72" s="56"/>
      <c r="I72" s="52"/>
      <c r="J72" s="56"/>
      <c r="K72" s="52"/>
      <c r="L72" s="52"/>
      <c r="M72" s="56"/>
      <c r="N72" s="52"/>
      <c r="O72" s="52"/>
      <c r="P72" s="52"/>
      <c r="Q72" s="56"/>
      <c r="R72" s="56"/>
      <c r="S72" s="52"/>
      <c r="T72" s="52"/>
      <c r="U72" s="52"/>
      <c r="V72" s="56"/>
      <c r="W72" s="52"/>
      <c r="X72" s="52"/>
      <c r="Y72" s="52"/>
      <c r="Z72" s="52"/>
      <c r="AA72" s="56"/>
      <c r="AB72" s="57"/>
      <c r="AC72" s="52"/>
      <c r="AD72" s="57"/>
      <c r="AE72" s="52"/>
      <c r="AF72" s="57"/>
      <c r="AG72" s="134"/>
      <c r="AH72" s="134"/>
      <c r="AI72" s="134"/>
      <c r="AJ72" s="134"/>
      <c r="AK72" s="134"/>
      <c r="AL72" s="53"/>
      <c r="AM72" s="52"/>
      <c r="AN72" s="56"/>
      <c r="AO72" s="52"/>
      <c r="AP72" s="52"/>
      <c r="AQ72" s="52"/>
      <c r="AR72" s="52"/>
      <c r="AS72" s="52"/>
      <c r="AT72" s="52"/>
      <c r="AU72" s="52"/>
      <c r="AV72" s="57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7"/>
      <c r="BH72" s="52"/>
      <c r="BI72" s="57"/>
      <c r="BJ72" s="52"/>
      <c r="BK72" s="52"/>
      <c r="BL72" s="52"/>
      <c r="BM72" s="52"/>
      <c r="BN72" s="52"/>
      <c r="BO72" s="52"/>
      <c r="BP72" s="154"/>
      <c r="BQ72" s="154"/>
      <c r="BR72" s="154"/>
      <c r="BS72" s="154"/>
      <c r="BT72" s="154"/>
      <c r="BU72" s="53"/>
      <c r="BV72" s="57"/>
      <c r="BW72" s="52"/>
      <c r="BX72" s="57"/>
      <c r="BY72" s="55"/>
      <c r="BZ72" s="58"/>
      <c r="CA72" s="55"/>
      <c r="CB72" s="57"/>
      <c r="CC72" s="55"/>
      <c r="CD72" s="57"/>
      <c r="CE72" s="57"/>
      <c r="CF72" s="55"/>
      <c r="CG72" s="57"/>
      <c r="CH72" s="55"/>
      <c r="CI72" s="55"/>
      <c r="CJ72" s="57"/>
      <c r="CK72" s="55"/>
      <c r="CL72" s="57"/>
      <c r="CM72" s="55"/>
      <c r="CN72" s="57"/>
      <c r="CO72" s="57"/>
      <c r="CP72" s="57"/>
      <c r="CQ72" s="57"/>
      <c r="CR72" s="57"/>
      <c r="CS72" s="57"/>
      <c r="CT72" s="55"/>
      <c r="CU72" s="55"/>
      <c r="CV72" s="55"/>
      <c r="CW72" s="55"/>
      <c r="CX72" s="55"/>
      <c r="CY72" s="52">
        <v>4</v>
      </c>
      <c r="CZ72" s="52">
        <v>34</v>
      </c>
      <c r="DA72" s="55">
        <v>1</v>
      </c>
      <c r="DB72" s="70">
        <f t="shared" si="1"/>
        <v>0.11764705882352941</v>
      </c>
    </row>
    <row r="73" spans="1:106" s="9" customFormat="1" ht="21" customHeight="1" thickBot="1">
      <c r="A73" s="187"/>
      <c r="B73" s="42" t="s">
        <v>22</v>
      </c>
      <c r="C73" s="42"/>
      <c r="D73" s="42"/>
      <c r="E73" s="42"/>
      <c r="F73" s="56"/>
      <c r="G73" s="56"/>
      <c r="H73" s="56"/>
      <c r="I73" s="52"/>
      <c r="J73" s="56"/>
      <c r="K73" s="52"/>
      <c r="L73" s="52"/>
      <c r="M73" s="56"/>
      <c r="N73" s="52"/>
      <c r="O73" s="52"/>
      <c r="P73" s="52"/>
      <c r="Q73" s="56"/>
      <c r="R73" s="56"/>
      <c r="S73" s="52"/>
      <c r="T73" s="52"/>
      <c r="U73" s="52"/>
      <c r="V73" s="56"/>
      <c r="W73" s="52"/>
      <c r="X73" s="52"/>
      <c r="Y73" s="52"/>
      <c r="Z73" s="52"/>
      <c r="AA73" s="56"/>
      <c r="AB73" s="57"/>
      <c r="AC73" s="52"/>
      <c r="AD73" s="57"/>
      <c r="AE73" s="52"/>
      <c r="AF73" s="57"/>
      <c r="AG73" s="134"/>
      <c r="AH73" s="134"/>
      <c r="AI73" s="134"/>
      <c r="AJ73" s="134"/>
      <c r="AK73" s="134"/>
      <c r="AL73" s="53"/>
      <c r="AM73" s="52"/>
      <c r="AN73" s="56"/>
      <c r="AO73" s="52"/>
      <c r="AP73" s="52"/>
      <c r="AQ73" s="52"/>
      <c r="AR73" s="52"/>
      <c r="AS73" s="52"/>
      <c r="AT73" s="52"/>
      <c r="AU73" s="52"/>
      <c r="AV73" s="57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7"/>
      <c r="BH73" s="52"/>
      <c r="BI73" s="57"/>
      <c r="BJ73" s="52"/>
      <c r="BK73" s="52"/>
      <c r="BL73" s="52"/>
      <c r="BM73" s="52"/>
      <c r="BN73" s="52"/>
      <c r="BO73" s="52"/>
      <c r="BP73" s="154"/>
      <c r="BQ73" s="154"/>
      <c r="BR73" s="154"/>
      <c r="BS73" s="154"/>
      <c r="BT73" s="154"/>
      <c r="BU73" s="53"/>
      <c r="BV73" s="57"/>
      <c r="BW73" s="52"/>
      <c r="BX73" s="57"/>
      <c r="BY73" s="55"/>
      <c r="BZ73" s="58"/>
      <c r="CA73" s="55"/>
      <c r="CB73" s="57"/>
      <c r="CC73" s="55"/>
      <c r="CD73" s="57"/>
      <c r="CE73" s="57"/>
      <c r="CF73" s="55"/>
      <c r="CG73" s="57"/>
      <c r="CH73" s="55"/>
      <c r="CI73" s="55"/>
      <c r="CJ73" s="57"/>
      <c r="CK73" s="55"/>
      <c r="CL73" s="57"/>
      <c r="CM73" s="55"/>
      <c r="CN73" s="57"/>
      <c r="CO73" s="57"/>
      <c r="CP73" s="57"/>
      <c r="CQ73" s="57"/>
      <c r="CR73" s="57"/>
      <c r="CS73" s="57"/>
      <c r="CT73" s="55"/>
      <c r="CU73" s="55"/>
      <c r="CV73" s="55"/>
      <c r="CW73" s="55"/>
      <c r="CX73" s="55"/>
      <c r="CY73" s="52">
        <v>2</v>
      </c>
      <c r="CZ73" s="52">
        <v>68</v>
      </c>
      <c r="DA73" s="55">
        <v>2</v>
      </c>
      <c r="DB73" s="70">
        <f t="shared" si="1"/>
        <v>5.8823529411764705E-2</v>
      </c>
    </row>
    <row r="74" spans="1:106" s="9" customFormat="1" ht="21" customHeight="1" thickBot="1">
      <c r="A74" s="187"/>
      <c r="B74" s="42" t="s">
        <v>124</v>
      </c>
      <c r="C74" s="42"/>
      <c r="D74" s="42"/>
      <c r="E74" s="42"/>
      <c r="F74" s="56"/>
      <c r="G74" s="56"/>
      <c r="H74" s="56"/>
      <c r="I74" s="52"/>
      <c r="J74" s="56"/>
      <c r="K74" s="52"/>
      <c r="L74" s="52"/>
      <c r="M74" s="56"/>
      <c r="N74" s="52"/>
      <c r="O74" s="52"/>
      <c r="P74" s="52"/>
      <c r="Q74" s="56"/>
      <c r="R74" s="56"/>
      <c r="S74" s="52"/>
      <c r="T74" s="52"/>
      <c r="U74" s="52"/>
      <c r="V74" s="56"/>
      <c r="W74" s="52"/>
      <c r="X74" s="52"/>
      <c r="Y74" s="52"/>
      <c r="Z74" s="52"/>
      <c r="AA74" s="56"/>
      <c r="AB74" s="57"/>
      <c r="AC74" s="52"/>
      <c r="AD74" s="57"/>
      <c r="AE74" s="52"/>
      <c r="AF74" s="57"/>
      <c r="AG74" s="134"/>
      <c r="AH74" s="134"/>
      <c r="AI74" s="134"/>
      <c r="AJ74" s="134"/>
      <c r="AK74" s="134"/>
      <c r="AL74" s="53"/>
      <c r="AM74" s="52"/>
      <c r="AN74" s="56"/>
      <c r="AO74" s="52"/>
      <c r="AP74" s="52"/>
      <c r="AQ74" s="52"/>
      <c r="AR74" s="52"/>
      <c r="AS74" s="52"/>
      <c r="AT74" s="52"/>
      <c r="AU74" s="52"/>
      <c r="AV74" s="57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7"/>
      <c r="BH74" s="52"/>
      <c r="BI74" s="57"/>
      <c r="BJ74" s="52"/>
      <c r="BK74" s="52"/>
      <c r="BL74" s="52"/>
      <c r="BM74" s="52"/>
      <c r="BN74" s="52"/>
      <c r="BO74" s="52"/>
      <c r="BP74" s="154"/>
      <c r="BQ74" s="154"/>
      <c r="BR74" s="154"/>
      <c r="BS74" s="154"/>
      <c r="BT74" s="154"/>
      <c r="BU74" s="53"/>
      <c r="BV74" s="57"/>
      <c r="BW74" s="52"/>
      <c r="BX74" s="57"/>
      <c r="BY74" s="55"/>
      <c r="BZ74" s="58"/>
      <c r="CA74" s="55"/>
      <c r="CB74" s="57"/>
      <c r="CC74" s="55"/>
      <c r="CD74" s="57"/>
      <c r="CE74" s="57"/>
      <c r="CF74" s="55"/>
      <c r="CG74" s="57"/>
      <c r="CH74" s="55"/>
      <c r="CI74" s="55"/>
      <c r="CJ74" s="57"/>
      <c r="CK74" s="55"/>
      <c r="CL74" s="57"/>
      <c r="CM74" s="55"/>
      <c r="CN74" s="57"/>
      <c r="CO74" s="57"/>
      <c r="CP74" s="55" t="s">
        <v>180</v>
      </c>
      <c r="CQ74" s="57"/>
      <c r="CR74" s="57"/>
      <c r="CS74" s="57"/>
      <c r="CT74" s="55"/>
      <c r="CV74" s="55"/>
      <c r="CW74" s="55"/>
      <c r="CX74" s="55"/>
      <c r="CY74" s="52">
        <v>2</v>
      </c>
      <c r="CZ74" s="52">
        <v>68</v>
      </c>
      <c r="DA74" s="55">
        <v>2</v>
      </c>
      <c r="DB74" s="70">
        <f t="shared" si="1"/>
        <v>5.8823529411764705E-2</v>
      </c>
    </row>
    <row r="75" spans="1:106" s="9" customFormat="1" ht="21" customHeight="1" thickBot="1">
      <c r="A75" s="187"/>
      <c r="B75" s="42" t="s">
        <v>21</v>
      </c>
      <c r="C75" s="42"/>
      <c r="D75" s="42"/>
      <c r="E75" s="42"/>
      <c r="F75" s="56"/>
      <c r="G75" s="56"/>
      <c r="H75" s="56"/>
      <c r="I75" s="52"/>
      <c r="J75" s="56"/>
      <c r="K75" s="52"/>
      <c r="L75" s="52"/>
      <c r="M75" s="56"/>
      <c r="N75" s="52"/>
      <c r="O75" s="52"/>
      <c r="P75" s="52"/>
      <c r="Q75" s="56"/>
      <c r="R75" s="56"/>
      <c r="S75" s="52"/>
      <c r="T75" s="52"/>
      <c r="U75" s="52"/>
      <c r="V75" s="56"/>
      <c r="W75" s="52"/>
      <c r="X75" s="52"/>
      <c r="Y75" s="52"/>
      <c r="Z75" s="52"/>
      <c r="AA75" s="56"/>
      <c r="AB75" s="57"/>
      <c r="AC75" s="52"/>
      <c r="AD75" s="57"/>
      <c r="AE75" s="52"/>
      <c r="AF75" s="57"/>
      <c r="AG75" s="134"/>
      <c r="AH75" s="134"/>
      <c r="AI75" s="134"/>
      <c r="AJ75" s="134"/>
      <c r="AK75" s="134"/>
      <c r="AL75" s="53"/>
      <c r="AM75" s="52"/>
      <c r="AN75" s="56"/>
      <c r="AO75" s="52"/>
      <c r="AP75" s="52"/>
      <c r="AQ75" s="52"/>
      <c r="AR75" s="52"/>
      <c r="AS75" s="52"/>
      <c r="AT75" s="52"/>
      <c r="AU75" s="52"/>
      <c r="AV75" s="57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7"/>
      <c r="BH75" s="52"/>
      <c r="BI75" s="57"/>
      <c r="BJ75" s="52"/>
      <c r="BK75" s="52"/>
      <c r="BL75" s="52"/>
      <c r="BM75" s="52"/>
      <c r="BN75" s="52"/>
      <c r="BO75" s="52"/>
      <c r="BP75" s="154"/>
      <c r="BQ75" s="154"/>
      <c r="BR75" s="154"/>
      <c r="BS75" s="154"/>
      <c r="BT75" s="154"/>
      <c r="BU75" s="53"/>
      <c r="BV75" s="57"/>
      <c r="BW75" s="52"/>
      <c r="BX75" s="57"/>
      <c r="BY75" s="55"/>
      <c r="BZ75" s="58"/>
      <c r="CA75" s="55"/>
      <c r="CB75" s="57"/>
      <c r="CC75" s="55"/>
      <c r="CD75" s="57"/>
      <c r="CE75" s="57"/>
      <c r="CF75" s="55"/>
      <c r="CG75" s="57"/>
      <c r="CH75" s="55"/>
      <c r="CI75" s="55"/>
      <c r="CJ75" s="57"/>
      <c r="CK75" s="55"/>
      <c r="CL75" s="57"/>
      <c r="CM75" s="55"/>
      <c r="CN75" s="57"/>
      <c r="CO75" s="57"/>
      <c r="CP75" s="57"/>
      <c r="CQ75" s="57" t="s">
        <v>177</v>
      </c>
      <c r="CR75" s="57"/>
      <c r="CS75" s="57"/>
      <c r="CT75" s="55"/>
      <c r="CU75" s="55"/>
      <c r="CV75" s="55"/>
      <c r="CW75" s="55"/>
      <c r="CX75" s="55"/>
      <c r="CY75" s="52">
        <v>1</v>
      </c>
      <c r="CZ75" s="52">
        <v>34</v>
      </c>
      <c r="DA75" s="55">
        <v>1</v>
      </c>
      <c r="DB75" s="70">
        <f t="shared" si="1"/>
        <v>2.9411764705882353E-2</v>
      </c>
    </row>
    <row r="76" spans="1:106" s="9" customFormat="1" ht="21" customHeight="1" thickBot="1">
      <c r="A76" s="187"/>
      <c r="B76" s="42" t="s">
        <v>20</v>
      </c>
      <c r="C76" s="42"/>
      <c r="D76" s="42"/>
      <c r="E76" s="42"/>
      <c r="F76" s="56"/>
      <c r="G76" s="56"/>
      <c r="H76" s="56"/>
      <c r="I76" s="52"/>
      <c r="J76" s="56"/>
      <c r="K76" s="52"/>
      <c r="L76" s="52"/>
      <c r="M76" s="56"/>
      <c r="N76" s="52"/>
      <c r="O76" s="52"/>
      <c r="P76" s="52"/>
      <c r="Q76" s="56"/>
      <c r="R76" s="56"/>
      <c r="S76" s="52"/>
      <c r="T76" s="52"/>
      <c r="U76" s="52"/>
      <c r="V76" s="56"/>
      <c r="W76" s="52" t="s">
        <v>185</v>
      </c>
      <c r="X76" s="52"/>
      <c r="Y76" s="52"/>
      <c r="Z76" s="52"/>
      <c r="AA76" s="56"/>
      <c r="AB76" s="57"/>
      <c r="AC76" s="52"/>
      <c r="AD76" s="57"/>
      <c r="AE76" s="52"/>
      <c r="AF76" s="57"/>
      <c r="AG76" s="134"/>
      <c r="AH76" s="134"/>
      <c r="AI76" s="134"/>
      <c r="AJ76" s="134"/>
      <c r="AK76" s="134"/>
      <c r="AL76" s="53"/>
      <c r="AM76" s="52"/>
      <c r="AN76" s="56"/>
      <c r="AO76" s="52"/>
      <c r="AP76" s="52"/>
      <c r="AQ76" s="52"/>
      <c r="AR76" s="52"/>
      <c r="AS76" s="52"/>
      <c r="AT76" s="52"/>
      <c r="AU76" s="52"/>
      <c r="AV76" s="57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7"/>
      <c r="BH76" s="52"/>
      <c r="BI76" s="57"/>
      <c r="BJ76" s="52"/>
      <c r="BK76" s="52"/>
      <c r="BL76" s="52"/>
      <c r="BM76" s="52"/>
      <c r="BN76" s="52"/>
      <c r="BO76" s="52"/>
      <c r="BP76" s="154"/>
      <c r="BQ76" s="154"/>
      <c r="BR76" s="154"/>
      <c r="BS76" s="154"/>
      <c r="BT76" s="154"/>
      <c r="BU76" s="53"/>
      <c r="BV76" s="57"/>
      <c r="BW76" s="52"/>
      <c r="BX76" s="57"/>
      <c r="BY76" s="55"/>
      <c r="BZ76" s="58"/>
      <c r="CA76" s="55"/>
      <c r="CB76" s="57"/>
      <c r="CC76" s="55"/>
      <c r="CD76" s="57"/>
      <c r="CE76" s="57"/>
      <c r="CF76" s="55"/>
      <c r="CG76" s="57"/>
      <c r="CH76" s="55"/>
      <c r="CI76" s="55"/>
      <c r="CJ76" s="57"/>
      <c r="CK76" s="55"/>
      <c r="CL76" s="57"/>
      <c r="CM76" s="55"/>
      <c r="CN76" s="57"/>
      <c r="CO76" s="57"/>
      <c r="CP76" s="57"/>
      <c r="CQ76" s="57"/>
      <c r="CR76" s="57"/>
      <c r="CS76" s="57"/>
      <c r="CT76" s="55"/>
      <c r="CU76" s="55"/>
      <c r="CV76" s="55"/>
      <c r="CW76" s="55"/>
      <c r="CX76" s="55"/>
      <c r="CY76" s="52">
        <v>3</v>
      </c>
      <c r="CZ76" s="52">
        <v>34</v>
      </c>
      <c r="DA76" s="55">
        <v>1</v>
      </c>
      <c r="DB76" s="70">
        <f t="shared" si="1"/>
        <v>8.8235294117647065E-2</v>
      </c>
    </row>
    <row r="77" spans="1:106" s="9" customFormat="1" ht="21" customHeight="1" thickBot="1">
      <c r="A77" s="212"/>
      <c r="B77" s="42" t="s">
        <v>23</v>
      </c>
      <c r="C77" s="42"/>
      <c r="D77" s="42"/>
      <c r="E77" s="42"/>
      <c r="F77" s="56"/>
      <c r="G77" s="56"/>
      <c r="H77" s="56"/>
      <c r="I77" s="52"/>
      <c r="J77" s="56"/>
      <c r="K77" s="52"/>
      <c r="L77" s="52"/>
      <c r="M77" s="56"/>
      <c r="N77" s="52"/>
      <c r="O77" s="52"/>
      <c r="P77" s="52"/>
      <c r="Q77" s="56"/>
      <c r="R77" s="56"/>
      <c r="S77" s="52"/>
      <c r="T77" s="52"/>
      <c r="U77" s="52"/>
      <c r="V77" s="56"/>
      <c r="W77" s="52"/>
      <c r="X77" s="52"/>
      <c r="Y77" s="52"/>
      <c r="Z77" s="52"/>
      <c r="AA77" s="56"/>
      <c r="AB77" s="57"/>
      <c r="AC77" s="52"/>
      <c r="AD77" s="57"/>
      <c r="AE77" s="52"/>
      <c r="AF77" s="57"/>
      <c r="AG77" s="134"/>
      <c r="AH77" s="134"/>
      <c r="AI77" s="134"/>
      <c r="AJ77" s="134"/>
      <c r="AK77" s="134"/>
      <c r="AL77" s="53"/>
      <c r="AM77" s="52"/>
      <c r="AN77" s="56"/>
      <c r="AO77" s="52"/>
      <c r="AP77" s="52"/>
      <c r="AQ77" s="52"/>
      <c r="AR77" s="52"/>
      <c r="AS77" s="52"/>
      <c r="AT77" s="52"/>
      <c r="AU77" s="52"/>
      <c r="AV77" s="57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7"/>
      <c r="BH77" s="52"/>
      <c r="BI77" s="57"/>
      <c r="BJ77" s="52"/>
      <c r="BK77" s="52"/>
      <c r="BL77" s="52"/>
      <c r="BM77" s="52"/>
      <c r="BN77" s="52"/>
      <c r="BO77" s="52"/>
      <c r="BP77" s="154"/>
      <c r="BQ77" s="154"/>
      <c r="BR77" s="154"/>
      <c r="BS77" s="154"/>
      <c r="BT77" s="154"/>
      <c r="BU77" s="53"/>
      <c r="BV77" s="57"/>
      <c r="BW77" s="52"/>
      <c r="BX77" s="57"/>
      <c r="BY77" s="55"/>
      <c r="BZ77" s="58"/>
      <c r="CA77" s="55"/>
      <c r="CB77" s="57"/>
      <c r="CC77" s="55"/>
      <c r="CD77" s="57"/>
      <c r="CE77" s="57"/>
      <c r="CF77" s="55"/>
      <c r="CG77" s="57"/>
      <c r="CH77" s="55"/>
      <c r="CI77" s="55"/>
      <c r="CJ77" s="57"/>
      <c r="CK77" s="55"/>
      <c r="CL77" s="57"/>
      <c r="CM77" s="55"/>
      <c r="CN77" s="57"/>
      <c r="CO77" s="57"/>
      <c r="CP77" s="57"/>
      <c r="CQ77" s="52"/>
      <c r="CR77" s="57"/>
      <c r="CS77" s="57"/>
      <c r="CT77" s="55"/>
      <c r="CU77" s="55"/>
      <c r="CV77" s="55"/>
      <c r="CW77" s="55"/>
      <c r="CX77" s="55"/>
      <c r="CY77" s="52">
        <v>3</v>
      </c>
      <c r="CZ77" s="52">
        <v>68</v>
      </c>
      <c r="DA77" s="55">
        <v>2</v>
      </c>
      <c r="DB77" s="70">
        <f t="shared" si="1"/>
        <v>8.8235294117647065E-2</v>
      </c>
    </row>
    <row r="78" spans="1:106" s="9" customFormat="1" ht="21" customHeight="1" thickBot="1">
      <c r="A78" s="186" t="s">
        <v>127</v>
      </c>
      <c r="B78" s="42" t="s">
        <v>15</v>
      </c>
      <c r="C78" s="42"/>
      <c r="D78" s="42"/>
      <c r="E78" s="42"/>
      <c r="F78" s="56"/>
      <c r="G78" s="56"/>
      <c r="H78" s="56"/>
      <c r="I78" s="52"/>
      <c r="J78" s="56"/>
      <c r="K78" s="52"/>
      <c r="L78" s="52"/>
      <c r="M78" s="56"/>
      <c r="N78" s="52"/>
      <c r="O78" s="52"/>
      <c r="P78" s="52"/>
      <c r="Q78" s="56" t="s">
        <v>183</v>
      </c>
      <c r="R78" s="56"/>
      <c r="S78" s="52"/>
      <c r="T78" s="52"/>
      <c r="U78" s="52"/>
      <c r="V78" s="56"/>
      <c r="W78" s="52"/>
      <c r="X78" s="52"/>
      <c r="Y78" s="52"/>
      <c r="Z78" s="52"/>
      <c r="AA78" s="56"/>
      <c r="AB78" s="57"/>
      <c r="AC78" s="52"/>
      <c r="AD78" s="57"/>
      <c r="AE78" s="52"/>
      <c r="AF78" s="57"/>
      <c r="AG78" s="134"/>
      <c r="AH78" s="134"/>
      <c r="AI78" s="134"/>
      <c r="AJ78" s="134"/>
      <c r="AK78" s="134"/>
      <c r="AL78" s="53"/>
      <c r="AM78" s="52"/>
      <c r="AN78" s="56"/>
      <c r="AO78" s="52"/>
      <c r="AP78" s="52"/>
      <c r="AQ78" s="52"/>
      <c r="AR78" s="52"/>
      <c r="AS78" s="52"/>
      <c r="AT78" s="52"/>
      <c r="AU78" s="52"/>
      <c r="AV78" s="57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7"/>
      <c r="BH78" s="52"/>
      <c r="BI78" s="57"/>
      <c r="BJ78" s="52"/>
      <c r="BK78" s="52"/>
      <c r="BL78" s="52"/>
      <c r="BM78" s="52"/>
      <c r="BN78" s="52"/>
      <c r="BO78" s="52"/>
      <c r="BP78" s="154"/>
      <c r="BQ78" s="154"/>
      <c r="BR78" s="154"/>
      <c r="BS78" s="154"/>
      <c r="BT78" s="154"/>
      <c r="BU78" s="53"/>
      <c r="BV78" s="56"/>
      <c r="BW78" s="52"/>
      <c r="BX78" s="57"/>
      <c r="BY78" s="55"/>
      <c r="BZ78" s="58"/>
      <c r="CA78" s="55"/>
      <c r="CB78" s="57"/>
      <c r="CC78" s="55"/>
      <c r="CD78" s="57"/>
      <c r="CE78" s="57"/>
      <c r="CF78" s="55"/>
      <c r="CG78" s="57" t="s">
        <v>183</v>
      </c>
      <c r="CH78" s="55"/>
      <c r="CI78" s="55"/>
      <c r="CJ78" s="57"/>
      <c r="CK78" s="55"/>
      <c r="CL78" s="57"/>
      <c r="CM78" s="55"/>
      <c r="CN78" s="57"/>
      <c r="CO78" s="57"/>
      <c r="CP78" s="57"/>
      <c r="CQ78" s="57"/>
      <c r="CR78" s="57"/>
      <c r="CS78" s="57"/>
      <c r="CT78" s="55"/>
      <c r="CU78" s="55"/>
      <c r="CV78" s="55" t="s">
        <v>178</v>
      </c>
      <c r="CW78" s="55"/>
      <c r="CX78" s="55"/>
      <c r="CY78" s="52">
        <v>4</v>
      </c>
      <c r="CZ78" s="52">
        <v>102</v>
      </c>
      <c r="DA78" s="55">
        <v>3</v>
      </c>
      <c r="DB78" s="70">
        <f t="shared" si="1"/>
        <v>0.11764705882352941</v>
      </c>
    </row>
    <row r="79" spans="1:106" s="9" customFormat="1" ht="21" customHeight="1" thickBot="1">
      <c r="A79" s="187"/>
      <c r="B79" s="42" t="s">
        <v>51</v>
      </c>
      <c r="C79" s="42"/>
      <c r="D79" s="42"/>
      <c r="E79" s="42"/>
      <c r="F79" s="56"/>
      <c r="G79" s="56"/>
      <c r="H79" s="56"/>
      <c r="I79" s="52"/>
      <c r="J79" s="56"/>
      <c r="K79" s="52"/>
      <c r="L79" s="52"/>
      <c r="M79" s="56"/>
      <c r="N79" s="52"/>
      <c r="O79" s="52"/>
      <c r="P79" s="52"/>
      <c r="Q79" s="56"/>
      <c r="R79" s="56"/>
      <c r="S79" s="52"/>
      <c r="T79" s="52"/>
      <c r="U79" s="52"/>
      <c r="V79" s="56"/>
      <c r="W79" s="52"/>
      <c r="X79" s="127"/>
      <c r="Y79" s="52"/>
      <c r="Z79" s="52"/>
      <c r="AA79" s="56"/>
      <c r="AB79" s="57"/>
      <c r="AC79" s="52"/>
      <c r="AD79" s="57"/>
      <c r="AE79" s="52"/>
      <c r="AF79" s="57"/>
      <c r="AG79" s="134"/>
      <c r="AH79" s="134"/>
      <c r="AI79" s="134"/>
      <c r="AJ79" s="134"/>
      <c r="AK79" s="134"/>
      <c r="AL79" s="53"/>
      <c r="AM79" s="52"/>
      <c r="AN79" s="56"/>
      <c r="AO79" s="52"/>
      <c r="AP79" s="52"/>
      <c r="AQ79" s="52"/>
      <c r="AR79" s="52"/>
      <c r="AS79" s="52"/>
      <c r="AT79" s="52"/>
      <c r="AU79" s="52"/>
      <c r="AV79" s="57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7"/>
      <c r="BH79" s="52"/>
      <c r="BI79" s="57"/>
      <c r="BJ79" s="52"/>
      <c r="BK79" s="52"/>
      <c r="BL79" s="52"/>
      <c r="BM79" s="52"/>
      <c r="BN79" s="52"/>
      <c r="BO79" s="52"/>
      <c r="BP79" s="154"/>
      <c r="BQ79" s="154"/>
      <c r="BR79" s="154"/>
      <c r="BS79" s="154"/>
      <c r="BT79" s="154"/>
      <c r="BU79" s="53"/>
      <c r="BV79" s="57"/>
      <c r="BW79" s="52"/>
      <c r="BX79" s="57"/>
      <c r="BY79" s="55"/>
      <c r="BZ79" s="127"/>
      <c r="CA79" s="55"/>
      <c r="CB79" s="57"/>
      <c r="CC79" s="55"/>
      <c r="CD79" s="57"/>
      <c r="CE79" s="57"/>
      <c r="CF79" s="55"/>
      <c r="CG79" s="57"/>
      <c r="CH79" s="55"/>
      <c r="CI79" s="55"/>
      <c r="CJ79" s="57"/>
      <c r="CK79" s="55"/>
      <c r="CL79" s="57"/>
      <c r="CM79" s="55"/>
      <c r="CN79" s="57"/>
      <c r="CO79" s="57"/>
      <c r="CP79" s="57"/>
      <c r="CQ79" s="57"/>
      <c r="CR79" s="57"/>
      <c r="CS79" s="57"/>
      <c r="CT79" s="55"/>
      <c r="CU79" s="55"/>
      <c r="CV79" s="55"/>
      <c r="CW79" s="55"/>
      <c r="CX79" s="55"/>
      <c r="CY79" s="52">
        <v>0</v>
      </c>
      <c r="CZ79" s="52">
        <v>68</v>
      </c>
      <c r="DA79" s="55">
        <v>2</v>
      </c>
      <c r="DB79" s="70">
        <f t="shared" si="1"/>
        <v>0</v>
      </c>
    </row>
    <row r="80" spans="1:106" s="9" customFormat="1" ht="21" customHeight="1" thickBot="1">
      <c r="A80" s="187"/>
      <c r="B80" s="42" t="s">
        <v>105</v>
      </c>
      <c r="C80" s="42"/>
      <c r="D80" s="42"/>
      <c r="E80" s="42"/>
      <c r="F80" s="56"/>
      <c r="G80" s="56"/>
      <c r="H80" s="56"/>
      <c r="I80" s="52"/>
      <c r="J80" s="56"/>
      <c r="K80" s="52"/>
      <c r="L80" s="52"/>
      <c r="M80" s="56"/>
      <c r="N80" s="52"/>
      <c r="O80" s="52"/>
      <c r="P80" s="52"/>
      <c r="Q80" s="56"/>
      <c r="R80" s="56"/>
      <c r="S80" s="52"/>
      <c r="T80" s="52"/>
      <c r="U80" s="52"/>
      <c r="V80" s="56"/>
      <c r="W80" s="52"/>
      <c r="X80" s="52"/>
      <c r="Y80" s="52"/>
      <c r="Z80" s="52"/>
      <c r="AA80" s="56"/>
      <c r="AB80" s="57"/>
      <c r="AC80" s="52"/>
      <c r="AD80" s="57"/>
      <c r="AE80" s="52"/>
      <c r="AF80" s="57"/>
      <c r="AG80" s="134"/>
      <c r="AH80" s="134"/>
      <c r="AI80" s="134"/>
      <c r="AJ80" s="134"/>
      <c r="AK80" s="134"/>
      <c r="AL80" s="53"/>
      <c r="AM80" s="52"/>
      <c r="AN80" s="56"/>
      <c r="AO80" s="52"/>
      <c r="AP80" s="52"/>
      <c r="AQ80" s="52"/>
      <c r="AR80" s="52"/>
      <c r="AS80" s="52"/>
      <c r="AT80" s="52"/>
      <c r="AU80" s="52"/>
      <c r="AV80" s="57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7"/>
      <c r="BH80" s="52"/>
      <c r="BI80" s="57"/>
      <c r="BJ80" s="52"/>
      <c r="BK80" s="52"/>
      <c r="BL80" s="52"/>
      <c r="BM80" s="52"/>
      <c r="BN80" s="52"/>
      <c r="BO80" s="52"/>
      <c r="BP80" s="154"/>
      <c r="BQ80" s="154"/>
      <c r="BR80" s="154"/>
      <c r="BS80" s="154"/>
      <c r="BT80" s="154"/>
      <c r="BU80" s="53"/>
      <c r="BV80" s="57"/>
      <c r="BW80" s="52"/>
      <c r="BX80" s="57"/>
      <c r="BY80" s="55"/>
      <c r="BZ80" s="58"/>
      <c r="CA80" s="55"/>
      <c r="CB80" s="57"/>
      <c r="CC80" s="55"/>
      <c r="CD80" s="57"/>
      <c r="CE80" s="57"/>
      <c r="CF80" s="55"/>
      <c r="CG80" s="57"/>
      <c r="CH80" s="55"/>
      <c r="CI80" s="55"/>
      <c r="CJ80" s="57"/>
      <c r="CK80" s="55"/>
      <c r="CL80" s="57"/>
      <c r="CM80" s="55"/>
      <c r="CN80" s="57"/>
      <c r="CO80" s="57"/>
      <c r="CP80" s="57"/>
      <c r="CQ80" s="57"/>
      <c r="CR80" s="57"/>
      <c r="CS80" s="57"/>
      <c r="CT80" s="55"/>
      <c r="CU80" s="55"/>
      <c r="CV80" s="55"/>
      <c r="CW80" s="55"/>
      <c r="CX80" s="55"/>
      <c r="CY80" s="52">
        <v>1</v>
      </c>
      <c r="CZ80" s="52">
        <v>17</v>
      </c>
      <c r="DA80" s="55">
        <v>0.5</v>
      </c>
      <c r="DB80" s="70">
        <f t="shared" si="1"/>
        <v>2.9411764705882353E-2</v>
      </c>
    </row>
    <row r="81" spans="1:106" s="9" customFormat="1" ht="21" customHeight="1" thickBot="1">
      <c r="A81" s="187"/>
      <c r="B81" s="42" t="s">
        <v>117</v>
      </c>
      <c r="C81" s="42"/>
      <c r="D81" s="42"/>
      <c r="E81" s="42"/>
      <c r="F81" s="56"/>
      <c r="G81" s="56"/>
      <c r="H81" s="56"/>
      <c r="I81" s="52"/>
      <c r="J81" s="56"/>
      <c r="K81" s="52"/>
      <c r="L81" s="52"/>
      <c r="M81" s="56"/>
      <c r="N81" s="52"/>
      <c r="O81" s="52"/>
      <c r="P81" s="52"/>
      <c r="Q81" s="56"/>
      <c r="R81" s="56"/>
      <c r="S81" s="52"/>
      <c r="T81" s="52"/>
      <c r="U81" s="52"/>
      <c r="V81" s="56"/>
      <c r="W81" s="52"/>
      <c r="X81" s="52"/>
      <c r="Y81" s="52"/>
      <c r="Z81" s="52"/>
      <c r="AA81" s="56"/>
      <c r="AB81" s="57"/>
      <c r="AC81" s="52"/>
      <c r="AD81" s="57"/>
      <c r="AE81" s="52"/>
      <c r="AF81" s="57"/>
      <c r="AG81" s="134"/>
      <c r="AH81" s="134"/>
      <c r="AI81" s="134"/>
      <c r="AJ81" s="134"/>
      <c r="AK81" s="134"/>
      <c r="AL81" s="53"/>
      <c r="AM81" s="52"/>
      <c r="AN81" s="56"/>
      <c r="AO81" s="52"/>
      <c r="AP81" s="52"/>
      <c r="AQ81" s="52"/>
      <c r="AR81" s="52"/>
      <c r="AS81" s="52"/>
      <c r="AT81" s="52"/>
      <c r="AU81" s="52"/>
      <c r="AV81" s="57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7"/>
      <c r="BH81" s="52"/>
      <c r="BI81" s="57"/>
      <c r="BJ81" s="52"/>
      <c r="BK81" s="52"/>
      <c r="BL81" s="52"/>
      <c r="BM81" s="52"/>
      <c r="BN81" s="52"/>
      <c r="BO81" s="52"/>
      <c r="BP81" s="154"/>
      <c r="BQ81" s="154"/>
      <c r="BR81" s="154"/>
      <c r="BS81" s="154"/>
      <c r="BT81" s="154"/>
      <c r="BU81" s="53"/>
      <c r="BV81" s="57"/>
      <c r="BW81" s="52" t="s">
        <v>181</v>
      </c>
      <c r="BX81" s="57"/>
      <c r="BY81" s="55"/>
      <c r="BZ81" s="58"/>
      <c r="CA81" s="55"/>
      <c r="CB81" s="57"/>
      <c r="CC81" s="55"/>
      <c r="CD81" s="57"/>
      <c r="CE81" s="57"/>
      <c r="CF81" s="55"/>
      <c r="CG81" s="57"/>
      <c r="CH81" s="55"/>
      <c r="CI81" s="55"/>
      <c r="CJ81" s="57"/>
      <c r="CK81" s="55"/>
      <c r="CL81" s="57"/>
      <c r="CM81" s="55"/>
      <c r="CN81" s="57"/>
      <c r="CO81" s="57"/>
      <c r="CP81" s="57"/>
      <c r="CQ81" s="57"/>
      <c r="CR81" s="57"/>
      <c r="CS81" s="57"/>
      <c r="CT81" s="55"/>
      <c r="CU81" s="55"/>
      <c r="CV81" s="9" t="s">
        <v>177</v>
      </c>
      <c r="CW81" s="55"/>
      <c r="CX81" s="55"/>
      <c r="CY81" s="52">
        <v>3</v>
      </c>
      <c r="CZ81" s="52">
        <v>102</v>
      </c>
      <c r="DA81" s="55">
        <v>3</v>
      </c>
      <c r="DB81" s="70">
        <f t="shared" ref="DB81:DB111" si="2">CY81/CZ81*DA81</f>
        <v>8.8235294117647051E-2</v>
      </c>
    </row>
    <row r="82" spans="1:106" s="9" customFormat="1" ht="21" customHeight="1" thickBot="1">
      <c r="A82" s="187"/>
      <c r="B82" s="42" t="s">
        <v>119</v>
      </c>
      <c r="C82" s="42"/>
      <c r="D82" s="42"/>
      <c r="E82" s="42"/>
      <c r="F82" s="56"/>
      <c r="G82" s="56"/>
      <c r="H82" s="56"/>
      <c r="I82" s="52"/>
      <c r="J82" s="56"/>
      <c r="K82" s="52"/>
      <c r="L82" s="52"/>
      <c r="M82" s="56"/>
      <c r="N82" s="52"/>
      <c r="O82" s="52"/>
      <c r="P82" s="52"/>
      <c r="Q82" s="56"/>
      <c r="R82" s="56"/>
      <c r="S82" s="52"/>
      <c r="T82" s="52"/>
      <c r="U82" s="52"/>
      <c r="V82" s="56"/>
      <c r="W82" s="52"/>
      <c r="X82" s="52"/>
      <c r="Y82" s="52"/>
      <c r="Z82" s="52"/>
      <c r="AA82" s="56"/>
      <c r="AB82" s="57"/>
      <c r="AC82" s="52"/>
      <c r="AD82" s="57"/>
      <c r="AE82" s="52" t="s">
        <v>181</v>
      </c>
      <c r="AF82" s="57"/>
      <c r="AG82" s="134"/>
      <c r="AH82" s="134"/>
      <c r="AI82" s="134"/>
      <c r="AJ82" s="134"/>
      <c r="AK82" s="134"/>
      <c r="AL82" s="53"/>
      <c r="AM82" s="52"/>
      <c r="AN82" s="56"/>
      <c r="AO82" s="52" t="s">
        <v>181</v>
      </c>
      <c r="AP82" s="52"/>
      <c r="AQ82" s="52"/>
      <c r="AR82" s="52"/>
      <c r="AS82" s="52"/>
      <c r="AT82" s="52"/>
      <c r="AU82" s="52"/>
      <c r="AV82" s="57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7"/>
      <c r="BH82" s="52"/>
      <c r="BI82" s="57"/>
      <c r="BJ82" s="52"/>
      <c r="BK82" s="52"/>
      <c r="BL82" s="52"/>
      <c r="BM82" s="52"/>
      <c r="BN82" s="52"/>
      <c r="BO82" s="52"/>
      <c r="BP82" s="154"/>
      <c r="BQ82" s="154"/>
      <c r="BR82" s="154"/>
      <c r="BS82" s="154"/>
      <c r="BT82" s="154"/>
      <c r="BU82" s="53"/>
      <c r="BV82" s="57"/>
      <c r="BW82" s="52"/>
      <c r="BX82" s="57"/>
      <c r="BY82" s="55"/>
      <c r="BZ82" s="58"/>
      <c r="CA82" s="55"/>
      <c r="CB82" s="57"/>
      <c r="CC82" s="55"/>
      <c r="CD82" s="57"/>
      <c r="CE82" s="57"/>
      <c r="CF82" s="55"/>
      <c r="CG82" s="57"/>
      <c r="CH82" s="55"/>
      <c r="CI82" s="55"/>
      <c r="CJ82" s="57"/>
      <c r="CK82" s="55"/>
      <c r="CL82" s="57"/>
      <c r="CM82" s="55"/>
      <c r="CN82" s="57"/>
      <c r="CO82" s="57"/>
      <c r="CP82" s="57"/>
      <c r="CQ82" s="57"/>
      <c r="CR82" s="57"/>
      <c r="CS82" s="57"/>
      <c r="CT82" s="55"/>
      <c r="CU82" s="55"/>
      <c r="CV82" s="55"/>
      <c r="CW82" s="55" t="s">
        <v>181</v>
      </c>
      <c r="CX82" s="55"/>
      <c r="CY82" s="52">
        <v>2</v>
      </c>
      <c r="CZ82" s="52">
        <v>68</v>
      </c>
      <c r="DA82" s="55">
        <v>2</v>
      </c>
      <c r="DB82" s="70">
        <f t="shared" si="2"/>
        <v>5.8823529411764705E-2</v>
      </c>
    </row>
    <row r="83" spans="1:106" s="9" customFormat="1" ht="21" customHeight="1" thickBot="1">
      <c r="A83" s="187"/>
      <c r="B83" s="42" t="s">
        <v>20</v>
      </c>
      <c r="C83" s="42"/>
      <c r="D83" s="42"/>
      <c r="E83" s="42"/>
      <c r="F83" s="56"/>
      <c r="G83" s="56"/>
      <c r="H83" s="56"/>
      <c r="I83" s="52"/>
      <c r="J83" s="56"/>
      <c r="K83" s="52"/>
      <c r="L83" s="52"/>
      <c r="M83" s="56"/>
      <c r="N83" s="52"/>
      <c r="O83" s="52"/>
      <c r="P83" s="52"/>
      <c r="Q83" s="56"/>
      <c r="R83" s="56"/>
      <c r="S83" s="52"/>
      <c r="T83" s="52"/>
      <c r="U83" s="52"/>
      <c r="V83" s="56"/>
      <c r="W83" s="52"/>
      <c r="X83" s="52"/>
      <c r="Y83" s="52"/>
      <c r="Z83" s="52"/>
      <c r="AA83" s="56"/>
      <c r="AB83" s="57"/>
      <c r="AC83" s="52"/>
      <c r="AD83" s="57"/>
      <c r="AE83" s="52"/>
      <c r="AF83" s="57"/>
      <c r="AG83" s="134"/>
      <c r="AH83" s="134"/>
      <c r="AI83" s="134"/>
      <c r="AJ83" s="134"/>
      <c r="AK83" s="134"/>
      <c r="AL83" s="53"/>
      <c r="AM83" s="52" t="s">
        <v>179</v>
      </c>
      <c r="AN83" s="56"/>
      <c r="AO83" s="52"/>
      <c r="AP83" s="52"/>
      <c r="AQ83" s="52"/>
      <c r="AR83" s="52"/>
      <c r="AS83" s="52"/>
      <c r="AT83" s="52"/>
      <c r="AU83" s="52"/>
      <c r="AV83" s="57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7"/>
      <c r="BH83" s="52"/>
      <c r="BI83" s="57"/>
      <c r="BJ83" s="52"/>
      <c r="BK83" s="52"/>
      <c r="BL83" s="52"/>
      <c r="BM83" s="52"/>
      <c r="BN83" s="52"/>
      <c r="BO83" s="52"/>
      <c r="BP83" s="154"/>
      <c r="BQ83" s="154"/>
      <c r="BR83" s="154"/>
      <c r="BS83" s="154"/>
      <c r="BT83" s="154"/>
      <c r="BU83" s="53"/>
      <c r="BV83" s="57"/>
      <c r="BW83" s="52"/>
      <c r="BX83" s="57"/>
      <c r="BY83" s="55"/>
      <c r="BZ83" s="58"/>
      <c r="CA83" s="55"/>
      <c r="CB83" s="57"/>
      <c r="CC83" s="55"/>
      <c r="CD83" s="57"/>
      <c r="CE83" s="57"/>
      <c r="CF83" s="55"/>
      <c r="CG83" s="57"/>
      <c r="CH83" s="55"/>
      <c r="CI83" s="55"/>
      <c r="CJ83" s="57"/>
      <c r="CK83" s="55"/>
      <c r="CL83" s="57"/>
      <c r="CM83" s="55"/>
      <c r="CN83" s="57"/>
      <c r="CO83" s="57"/>
      <c r="CP83" s="57"/>
      <c r="CQ83" s="57"/>
      <c r="CR83" s="57"/>
      <c r="CS83" s="57"/>
      <c r="CT83" s="55"/>
      <c r="CU83" s="55"/>
      <c r="CV83" s="55"/>
      <c r="CW83" s="55"/>
      <c r="CX83" s="55"/>
      <c r="CY83" s="52">
        <v>1</v>
      </c>
      <c r="CZ83" s="52">
        <v>34</v>
      </c>
      <c r="DA83" s="55">
        <v>1</v>
      </c>
      <c r="DB83" s="70">
        <f t="shared" si="2"/>
        <v>2.9411764705882353E-2</v>
      </c>
    </row>
    <row r="84" spans="1:106" s="9" customFormat="1" ht="21" customHeight="1" thickBot="1">
      <c r="A84" s="187"/>
      <c r="B84" s="42" t="s">
        <v>129</v>
      </c>
      <c r="C84" s="42"/>
      <c r="D84" s="42"/>
      <c r="E84" s="42"/>
      <c r="F84" s="56"/>
      <c r="G84" s="56"/>
      <c r="H84" s="56"/>
      <c r="I84" s="52"/>
      <c r="J84" s="56"/>
      <c r="K84" s="52"/>
      <c r="L84" s="52"/>
      <c r="M84" s="56"/>
      <c r="N84" s="52"/>
      <c r="O84" s="52"/>
      <c r="P84" s="52"/>
      <c r="Q84" s="56"/>
      <c r="R84" s="56"/>
      <c r="S84" s="52"/>
      <c r="T84" s="52"/>
      <c r="U84" s="52"/>
      <c r="V84" s="56"/>
      <c r="W84" s="52"/>
      <c r="X84" s="52"/>
      <c r="Y84" s="52"/>
      <c r="Z84" s="52"/>
      <c r="AA84" s="56"/>
      <c r="AB84" s="57"/>
      <c r="AC84" s="52"/>
      <c r="AD84" s="57"/>
      <c r="AE84" s="52"/>
      <c r="AF84" s="57"/>
      <c r="AG84" s="134"/>
      <c r="AH84" s="134"/>
      <c r="AI84" s="134"/>
      <c r="AJ84" s="134"/>
      <c r="AK84" s="134"/>
      <c r="AL84" s="53"/>
      <c r="AM84" s="52"/>
      <c r="AN84" s="56"/>
      <c r="AO84" s="52"/>
      <c r="AP84" s="52"/>
      <c r="AQ84" s="52"/>
      <c r="AR84" s="52"/>
      <c r="AS84" s="52"/>
      <c r="AT84" s="52"/>
      <c r="AU84" s="52"/>
      <c r="AV84" s="57"/>
      <c r="AW84" s="52"/>
      <c r="AY84" s="52"/>
      <c r="AZ84" s="52"/>
      <c r="BA84" s="52"/>
      <c r="BB84" s="52"/>
      <c r="BC84" s="52"/>
      <c r="BD84" s="52"/>
      <c r="BE84" s="52"/>
      <c r="BF84" s="52"/>
      <c r="BG84" s="57"/>
      <c r="BH84" s="52"/>
      <c r="BI84" s="57"/>
      <c r="BJ84" s="52"/>
      <c r="BK84" s="52"/>
      <c r="BL84" s="52"/>
      <c r="BM84" s="52"/>
      <c r="BN84" s="52"/>
      <c r="BO84" s="52"/>
      <c r="BP84" s="154"/>
      <c r="BQ84" s="154"/>
      <c r="BR84" s="154"/>
      <c r="BS84" s="154"/>
      <c r="BT84" s="154"/>
      <c r="BU84" s="53"/>
      <c r="BV84" s="57"/>
      <c r="BW84" s="52"/>
      <c r="BX84" s="57"/>
      <c r="BY84" s="55"/>
      <c r="BZ84" s="58"/>
      <c r="CA84" s="55"/>
      <c r="CB84" s="57"/>
      <c r="CC84" s="55"/>
      <c r="CD84" s="57"/>
      <c r="CE84" s="57"/>
      <c r="CF84" s="55"/>
      <c r="CG84" s="57"/>
      <c r="CH84" s="55"/>
      <c r="CI84" s="55"/>
      <c r="CJ84" s="57"/>
      <c r="CK84" s="55"/>
      <c r="CL84" s="57"/>
      <c r="CM84" s="55"/>
      <c r="CN84" s="57"/>
      <c r="CO84" s="57"/>
      <c r="CP84" s="57"/>
      <c r="CQ84" s="57"/>
      <c r="CR84" s="57"/>
      <c r="CS84" s="57"/>
      <c r="CT84" s="55"/>
      <c r="CU84" s="55"/>
      <c r="CV84" s="55" t="s">
        <v>156</v>
      </c>
      <c r="CW84" s="55"/>
      <c r="CX84" s="55"/>
      <c r="CY84" s="52">
        <v>2</v>
      </c>
      <c r="CZ84" s="52">
        <v>102</v>
      </c>
      <c r="DA84" s="55">
        <v>3</v>
      </c>
      <c r="DB84" s="70">
        <f t="shared" si="2"/>
        <v>5.8823529411764705E-2</v>
      </c>
    </row>
    <row r="85" spans="1:106" s="9" customFormat="1" ht="33" customHeight="1" thickBot="1">
      <c r="A85" s="187"/>
      <c r="B85" s="42" t="s">
        <v>182</v>
      </c>
      <c r="C85" s="42"/>
      <c r="D85" s="42"/>
      <c r="E85" s="42"/>
      <c r="F85" s="56"/>
      <c r="G85" s="56"/>
      <c r="H85" s="56"/>
      <c r="I85" s="52"/>
      <c r="J85" s="56"/>
      <c r="K85" s="52"/>
      <c r="L85" s="52"/>
      <c r="M85" s="56"/>
      <c r="N85" s="52"/>
      <c r="O85" s="52"/>
      <c r="P85" s="52"/>
      <c r="Q85" s="56"/>
      <c r="R85" s="56"/>
      <c r="S85" s="52"/>
      <c r="T85" s="52"/>
      <c r="U85" s="52"/>
      <c r="V85" s="56"/>
      <c r="W85" s="52"/>
      <c r="X85" s="52"/>
      <c r="Y85" s="52"/>
      <c r="Z85" s="52"/>
      <c r="AA85" s="56"/>
      <c r="AB85" s="57"/>
      <c r="AC85" s="52"/>
      <c r="AD85" s="57"/>
      <c r="AE85" s="52"/>
      <c r="AF85" s="57"/>
      <c r="AG85" s="134"/>
      <c r="AH85" s="134"/>
      <c r="AI85" s="134"/>
      <c r="AJ85" s="134"/>
      <c r="AK85" s="134"/>
      <c r="AL85" s="53"/>
      <c r="AM85" s="52"/>
      <c r="AN85" s="56"/>
      <c r="AO85" s="52"/>
      <c r="AP85" s="52"/>
      <c r="AQ85" s="52"/>
      <c r="AR85" s="52"/>
      <c r="AS85" s="52"/>
      <c r="AT85" s="52"/>
      <c r="AU85" s="52"/>
      <c r="AV85" s="57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7"/>
      <c r="BH85" s="52"/>
      <c r="BI85" s="57"/>
      <c r="BJ85" s="52"/>
      <c r="BK85" s="52"/>
      <c r="BL85" s="52"/>
      <c r="BM85" s="52"/>
      <c r="BN85" s="52"/>
      <c r="BO85" s="52"/>
      <c r="BP85" s="154"/>
      <c r="BQ85" s="154"/>
      <c r="BR85" s="154"/>
      <c r="BS85" s="154"/>
      <c r="BT85" s="154"/>
      <c r="BU85" s="53"/>
      <c r="BV85" s="57"/>
      <c r="BW85" s="52"/>
      <c r="BX85" s="57"/>
      <c r="BY85" s="55"/>
      <c r="BZ85" s="58"/>
      <c r="CA85" s="55"/>
      <c r="CB85" s="57"/>
      <c r="CC85" s="55"/>
      <c r="CD85" s="57"/>
      <c r="CE85" s="57"/>
      <c r="CF85" s="55"/>
      <c r="CG85" s="57"/>
      <c r="CH85" s="55"/>
      <c r="CI85" s="55"/>
      <c r="CJ85" s="57"/>
      <c r="CK85" s="55"/>
      <c r="CL85" s="57"/>
      <c r="CM85" s="55"/>
      <c r="CN85" s="57"/>
      <c r="CO85" s="57"/>
      <c r="CP85" s="57"/>
      <c r="CQ85" s="57"/>
      <c r="CR85" s="57"/>
      <c r="CS85" s="57"/>
      <c r="CT85" s="55"/>
      <c r="CU85" s="55"/>
      <c r="CV85" s="55" t="s">
        <v>189</v>
      </c>
      <c r="CW85" s="55"/>
      <c r="CX85" s="55"/>
      <c r="CY85" s="52">
        <v>2</v>
      </c>
      <c r="CZ85" s="52">
        <v>34</v>
      </c>
      <c r="DA85" s="55">
        <v>1</v>
      </c>
      <c r="DB85" s="70">
        <f t="shared" si="2"/>
        <v>5.8823529411764705E-2</v>
      </c>
    </row>
    <row r="86" spans="1:106" s="9" customFormat="1" ht="21" customHeight="1" thickBot="1">
      <c r="A86" s="187"/>
      <c r="B86" s="42" t="s">
        <v>25</v>
      </c>
      <c r="C86" s="42"/>
      <c r="D86" s="42"/>
      <c r="E86" s="42"/>
      <c r="F86" s="56"/>
      <c r="G86" s="56"/>
      <c r="H86" s="56"/>
      <c r="I86" s="52"/>
      <c r="J86" s="56"/>
      <c r="K86" s="52"/>
      <c r="L86" s="52"/>
      <c r="M86" s="56"/>
      <c r="N86" s="52"/>
      <c r="O86" s="52"/>
      <c r="P86" s="52"/>
      <c r="Q86" s="56"/>
      <c r="R86" s="56"/>
      <c r="S86" s="52"/>
      <c r="T86" s="52"/>
      <c r="U86" s="52"/>
      <c r="V86" s="56"/>
      <c r="W86" s="52"/>
      <c r="X86" s="52"/>
      <c r="Y86" s="52"/>
      <c r="Z86" s="52"/>
      <c r="AA86" s="56"/>
      <c r="AB86" s="57"/>
      <c r="AC86" s="52"/>
      <c r="AD86" s="57"/>
      <c r="AE86" s="52"/>
      <c r="AF86" s="57"/>
      <c r="AG86" s="134"/>
      <c r="AH86" s="134"/>
      <c r="AI86" s="134"/>
      <c r="AJ86" s="134"/>
      <c r="AK86" s="134"/>
      <c r="AL86" s="53"/>
      <c r="AM86" s="52"/>
      <c r="AN86" s="56"/>
      <c r="AO86" s="52"/>
      <c r="AP86" s="52"/>
      <c r="AQ86" s="52"/>
      <c r="AR86" s="52"/>
      <c r="AS86" s="52"/>
      <c r="AT86" s="52"/>
      <c r="AU86" s="52"/>
      <c r="AV86" s="57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7"/>
      <c r="BH86" s="52"/>
      <c r="BI86" s="57"/>
      <c r="BJ86" s="52"/>
      <c r="BK86" s="52"/>
      <c r="BL86" s="52"/>
      <c r="BM86" s="52"/>
      <c r="BN86" s="52"/>
      <c r="BO86" s="52"/>
      <c r="BP86" s="154"/>
      <c r="BQ86" s="154"/>
      <c r="BR86" s="154"/>
      <c r="BS86" s="154"/>
      <c r="BT86" s="154"/>
      <c r="BU86" s="53"/>
      <c r="BV86" s="57"/>
      <c r="BW86" s="52"/>
      <c r="BX86" s="52"/>
      <c r="BY86" s="55"/>
      <c r="BZ86" s="58"/>
      <c r="CA86" s="55"/>
      <c r="CB86" s="57"/>
      <c r="CC86" s="55"/>
      <c r="CD86" s="57"/>
      <c r="CE86" s="57"/>
      <c r="CF86" s="55"/>
      <c r="CG86" s="57"/>
      <c r="CH86" s="55"/>
      <c r="CI86" s="55"/>
      <c r="CJ86" s="57"/>
      <c r="CK86" s="55"/>
      <c r="CL86" s="57"/>
      <c r="CM86" s="55"/>
      <c r="CN86" s="57"/>
      <c r="CO86" s="55"/>
      <c r="CP86" s="57"/>
      <c r="CQ86" s="55"/>
      <c r="CR86" s="57"/>
      <c r="CS86" s="57"/>
      <c r="CT86" s="127"/>
      <c r="CV86" s="55"/>
      <c r="CW86" s="55"/>
      <c r="CX86" s="55"/>
      <c r="CY86" s="52">
        <v>3</v>
      </c>
      <c r="CZ86" s="52">
        <v>68</v>
      </c>
      <c r="DA86" s="55">
        <v>2</v>
      </c>
      <c r="DB86" s="70">
        <f t="shared" si="2"/>
        <v>8.8235294117647065E-2</v>
      </c>
    </row>
    <row r="87" spans="1:106" s="9" customFormat="1" ht="21" customHeight="1" thickBot="1">
      <c r="A87" s="187"/>
      <c r="B87" s="42" t="s">
        <v>22</v>
      </c>
      <c r="C87" s="42"/>
      <c r="D87" s="42"/>
      <c r="E87" s="42"/>
      <c r="F87" s="56"/>
      <c r="G87" s="56"/>
      <c r="H87" s="56"/>
      <c r="I87" s="52"/>
      <c r="J87" s="56"/>
      <c r="K87" s="52"/>
      <c r="L87" s="52"/>
      <c r="M87" s="56"/>
      <c r="N87" s="52"/>
      <c r="O87" s="52"/>
      <c r="P87" s="52"/>
      <c r="Q87" s="56"/>
      <c r="R87" s="56"/>
      <c r="S87" s="52"/>
      <c r="T87" s="52"/>
      <c r="U87" s="52"/>
      <c r="V87" s="56"/>
      <c r="W87" s="52"/>
      <c r="X87" s="52"/>
      <c r="Y87" s="52"/>
      <c r="Z87" s="52"/>
      <c r="AA87" s="56"/>
      <c r="AB87" s="57"/>
      <c r="AC87" s="52"/>
      <c r="AD87" s="57"/>
      <c r="AE87" s="52"/>
      <c r="AF87" s="57"/>
      <c r="AG87" s="134"/>
      <c r="AH87" s="134"/>
      <c r="AI87" s="134"/>
      <c r="AJ87" s="134"/>
      <c r="AK87" s="134"/>
      <c r="AL87" s="53"/>
      <c r="AM87" s="52"/>
      <c r="AN87" s="56"/>
      <c r="AO87" s="52"/>
      <c r="AP87" s="52"/>
      <c r="AQ87" s="52"/>
      <c r="AR87" s="52"/>
      <c r="AS87" s="52"/>
      <c r="AT87" s="52"/>
      <c r="AU87" s="52"/>
      <c r="AV87" s="57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7"/>
      <c r="BH87" s="52"/>
      <c r="BI87" s="57"/>
      <c r="BJ87" s="52"/>
      <c r="BK87" s="52"/>
      <c r="BL87" s="52"/>
      <c r="BM87" s="52"/>
      <c r="BN87" s="52"/>
      <c r="BO87" s="52"/>
      <c r="BP87" s="154"/>
      <c r="BQ87" s="154"/>
      <c r="BR87" s="154"/>
      <c r="BS87" s="154"/>
      <c r="BT87" s="154"/>
      <c r="BU87" s="53"/>
      <c r="BV87" s="57"/>
      <c r="BW87" s="52"/>
      <c r="BX87" s="52"/>
      <c r="BY87" s="55"/>
      <c r="BZ87" s="58"/>
      <c r="CA87" s="55"/>
      <c r="CB87" s="57"/>
      <c r="CC87" s="55"/>
      <c r="CD87" s="57"/>
      <c r="CE87" s="57"/>
      <c r="CF87" s="55"/>
      <c r="CG87" s="57"/>
      <c r="CH87" s="55"/>
      <c r="CI87" s="55"/>
      <c r="CJ87" s="57"/>
      <c r="CK87" s="55"/>
      <c r="CL87" s="57"/>
      <c r="CM87" s="55"/>
      <c r="CN87" s="57"/>
      <c r="CO87" s="57"/>
      <c r="CP87" s="57"/>
      <c r="CQ87" s="57"/>
      <c r="CR87" s="57"/>
      <c r="CS87" s="57"/>
      <c r="CT87" s="55"/>
      <c r="CU87" s="55"/>
      <c r="CV87" s="55"/>
      <c r="CW87" s="55"/>
      <c r="CX87" s="55"/>
      <c r="CY87" s="52">
        <v>1</v>
      </c>
      <c r="CZ87" s="52">
        <v>68</v>
      </c>
      <c r="DA87" s="55">
        <v>2</v>
      </c>
      <c r="DB87" s="70">
        <f t="shared" si="2"/>
        <v>2.9411764705882353E-2</v>
      </c>
    </row>
    <row r="88" spans="1:106" s="9" customFormat="1" ht="21" customHeight="1" thickBot="1">
      <c r="A88" s="187"/>
      <c r="B88" s="42" t="s">
        <v>124</v>
      </c>
      <c r="C88" s="42"/>
      <c r="D88" s="42"/>
      <c r="E88" s="42"/>
      <c r="F88" s="56"/>
      <c r="G88" s="56"/>
      <c r="H88" s="56"/>
      <c r="I88" s="52"/>
      <c r="J88" s="56"/>
      <c r="K88" s="52"/>
      <c r="L88" s="52"/>
      <c r="M88" s="56"/>
      <c r="N88" s="52"/>
      <c r="O88" s="52"/>
      <c r="P88" s="52"/>
      <c r="Q88" s="56"/>
      <c r="R88" s="56"/>
      <c r="S88" s="52"/>
      <c r="T88" s="52"/>
      <c r="U88" s="52"/>
      <c r="V88" s="56"/>
      <c r="W88" s="52"/>
      <c r="X88" s="52"/>
      <c r="Y88" s="52"/>
      <c r="Z88" s="52"/>
      <c r="AA88" s="56"/>
      <c r="AB88" s="57"/>
      <c r="AC88" s="52"/>
      <c r="AD88" s="57"/>
      <c r="AE88" s="52"/>
      <c r="AF88" s="57"/>
      <c r="AG88" s="134"/>
      <c r="AH88" s="134"/>
      <c r="AI88" s="134"/>
      <c r="AJ88" s="134"/>
      <c r="AK88" s="134"/>
      <c r="AL88" s="53"/>
      <c r="AM88" s="52"/>
      <c r="AN88" s="56"/>
      <c r="AO88" s="52"/>
      <c r="AP88" s="52"/>
      <c r="AQ88" s="52"/>
      <c r="AR88" s="52"/>
      <c r="AS88" s="52"/>
      <c r="AT88" s="52"/>
      <c r="AU88" s="52"/>
      <c r="AV88" s="57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7"/>
      <c r="BH88" s="52"/>
      <c r="BI88" s="57"/>
      <c r="BJ88" s="52"/>
      <c r="BK88" s="52"/>
      <c r="BL88" s="52"/>
      <c r="BM88" s="52"/>
      <c r="BN88" s="52"/>
      <c r="BO88" s="52"/>
      <c r="BP88" s="154"/>
      <c r="BQ88" s="154"/>
      <c r="BR88" s="154"/>
      <c r="BS88" s="154"/>
      <c r="BT88" s="154"/>
      <c r="BU88" s="53"/>
      <c r="BV88" s="57"/>
      <c r="BW88" s="52"/>
      <c r="BX88" s="57"/>
      <c r="BY88" s="55"/>
      <c r="BZ88" s="58"/>
      <c r="CA88" s="55"/>
      <c r="CB88" s="57"/>
      <c r="CC88" s="55"/>
      <c r="CD88" s="57"/>
      <c r="CE88" s="57"/>
      <c r="CF88" s="55"/>
      <c r="CG88" s="57"/>
      <c r="CH88" s="55"/>
      <c r="CI88" s="55"/>
      <c r="CJ88" s="57"/>
      <c r="CK88" s="55"/>
      <c r="CL88" s="57"/>
      <c r="CM88" s="55"/>
      <c r="CN88" s="57"/>
      <c r="CO88" s="57"/>
      <c r="CP88" s="57"/>
      <c r="CQ88" s="55"/>
      <c r="CR88" s="57"/>
      <c r="CS88" s="57"/>
      <c r="CU88" s="55"/>
      <c r="CV88" s="55"/>
      <c r="CW88" s="55"/>
      <c r="CX88" s="55"/>
      <c r="CY88" s="52">
        <v>2</v>
      </c>
      <c r="CZ88" s="52">
        <v>68</v>
      </c>
      <c r="DA88" s="55">
        <v>2</v>
      </c>
      <c r="DB88" s="70">
        <f t="shared" si="2"/>
        <v>5.8823529411764705E-2</v>
      </c>
    </row>
    <row r="89" spans="1:106" s="9" customFormat="1" ht="21" customHeight="1" thickBot="1">
      <c r="A89" s="187"/>
      <c r="B89" s="42" t="s">
        <v>21</v>
      </c>
      <c r="C89" s="42"/>
      <c r="D89" s="42"/>
      <c r="E89" s="42"/>
      <c r="F89" s="56"/>
      <c r="G89" s="56"/>
      <c r="H89" s="56"/>
      <c r="I89" s="52"/>
      <c r="J89" s="56"/>
      <c r="K89" s="52"/>
      <c r="L89" s="52"/>
      <c r="M89" s="56"/>
      <c r="N89" s="52"/>
      <c r="O89" s="52"/>
      <c r="P89" s="52"/>
      <c r="Q89" s="56"/>
      <c r="R89" s="56"/>
      <c r="S89" s="52"/>
      <c r="T89" s="52"/>
      <c r="U89" s="52"/>
      <c r="V89" s="56"/>
      <c r="W89" s="52"/>
      <c r="X89" s="52"/>
      <c r="Y89" s="52"/>
      <c r="Z89" s="52" t="s">
        <v>180</v>
      </c>
      <c r="AA89" s="56"/>
      <c r="AB89" s="57"/>
      <c r="AC89" s="52"/>
      <c r="AD89" s="57"/>
      <c r="AE89" s="52"/>
      <c r="AF89" s="57"/>
      <c r="AG89" s="134"/>
      <c r="AH89" s="134"/>
      <c r="AI89" s="134"/>
      <c r="AJ89" s="134"/>
      <c r="AK89" s="134"/>
      <c r="AL89" s="53"/>
      <c r="AM89" s="52"/>
      <c r="AN89" s="56"/>
      <c r="AO89" s="52"/>
      <c r="AP89" s="52"/>
      <c r="AQ89" s="52"/>
      <c r="AR89" s="52"/>
      <c r="AS89" s="52"/>
      <c r="AT89" s="52"/>
      <c r="AU89" s="52"/>
      <c r="AV89" s="57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7"/>
      <c r="BH89" s="52"/>
      <c r="BI89" s="57"/>
      <c r="BJ89" s="52"/>
      <c r="BK89" s="52"/>
      <c r="BL89" s="52"/>
      <c r="BM89" s="52"/>
      <c r="BN89" s="52"/>
      <c r="BO89" s="52"/>
      <c r="BP89" s="154"/>
      <c r="BQ89" s="154"/>
      <c r="BR89" s="154"/>
      <c r="BS89" s="154"/>
      <c r="BT89" s="154"/>
      <c r="BU89" s="53"/>
      <c r="BV89" s="57"/>
      <c r="BW89" s="52"/>
      <c r="BX89" s="57"/>
      <c r="BY89" s="55"/>
      <c r="BZ89" s="58"/>
      <c r="CA89" s="55"/>
      <c r="CB89" s="57"/>
      <c r="CC89" s="55"/>
      <c r="CD89" s="57"/>
      <c r="CE89" s="57"/>
      <c r="CF89" s="55"/>
      <c r="CG89" s="57"/>
      <c r="CH89" s="55"/>
      <c r="CI89" s="55"/>
      <c r="CJ89" s="57"/>
      <c r="CK89" s="55"/>
      <c r="CL89" s="57"/>
      <c r="CM89" s="55"/>
      <c r="CN89" s="57"/>
      <c r="CO89" s="57"/>
      <c r="CP89" s="57"/>
      <c r="CQ89" s="57"/>
      <c r="CR89" s="57" t="s">
        <v>67</v>
      </c>
      <c r="CS89" s="57"/>
      <c r="CT89" s="55"/>
      <c r="CU89" s="55"/>
      <c r="CV89" s="55"/>
      <c r="CW89" s="55"/>
      <c r="CX89" s="55"/>
      <c r="CY89" s="52">
        <v>1</v>
      </c>
      <c r="CZ89" s="52">
        <v>34</v>
      </c>
      <c r="DA89" s="55">
        <v>1</v>
      </c>
      <c r="DB89" s="70">
        <f t="shared" si="2"/>
        <v>2.9411764705882353E-2</v>
      </c>
    </row>
    <row r="90" spans="1:106" s="9" customFormat="1" ht="21" customHeight="1" thickBot="1">
      <c r="A90" s="187"/>
      <c r="B90" s="42" t="s">
        <v>23</v>
      </c>
      <c r="C90" s="42"/>
      <c r="D90" s="42"/>
      <c r="E90" s="42"/>
      <c r="F90" s="56"/>
      <c r="G90" s="56"/>
      <c r="H90" s="56"/>
      <c r="I90" s="52"/>
      <c r="J90" s="56"/>
      <c r="K90" s="52"/>
      <c r="L90" s="52"/>
      <c r="M90" s="56"/>
      <c r="N90" s="52"/>
      <c r="O90" s="52"/>
      <c r="P90" s="52"/>
      <c r="Q90" s="56"/>
      <c r="R90" s="56"/>
      <c r="S90" s="52"/>
      <c r="T90" s="52"/>
      <c r="U90" s="52"/>
      <c r="V90" s="56"/>
      <c r="W90" s="52"/>
      <c r="X90" s="52"/>
      <c r="Y90" s="52"/>
      <c r="Z90" s="52"/>
      <c r="AA90" s="56"/>
      <c r="AB90" s="57"/>
      <c r="AC90" s="52"/>
      <c r="AD90" s="57"/>
      <c r="AE90" s="52"/>
      <c r="AF90" s="57"/>
      <c r="AG90" s="134"/>
      <c r="AH90" s="134"/>
      <c r="AI90" s="134"/>
      <c r="AJ90" s="134"/>
      <c r="AK90" s="134"/>
      <c r="AL90" s="53"/>
      <c r="AM90" s="52"/>
      <c r="AN90" s="56"/>
      <c r="AO90" s="52"/>
      <c r="AP90" s="52"/>
      <c r="AQ90" s="52"/>
      <c r="AR90" s="52"/>
      <c r="AS90" s="52"/>
      <c r="AT90" s="52"/>
      <c r="AU90" s="52"/>
      <c r="AV90" s="57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7"/>
      <c r="BH90" s="52"/>
      <c r="BI90" s="57"/>
      <c r="BJ90" s="52"/>
      <c r="BK90" s="52"/>
      <c r="BL90" s="52"/>
      <c r="BM90" s="52"/>
      <c r="BN90" s="52"/>
      <c r="BO90" s="52"/>
      <c r="BP90" s="154"/>
      <c r="BQ90" s="154"/>
      <c r="BR90" s="154"/>
      <c r="BS90" s="154"/>
      <c r="BT90" s="154"/>
      <c r="BU90" s="53"/>
      <c r="BV90" s="57"/>
      <c r="BW90" s="52"/>
      <c r="BX90" s="52"/>
      <c r="BY90" s="55"/>
      <c r="BZ90" s="58"/>
      <c r="CA90" s="55"/>
      <c r="CB90" s="57"/>
      <c r="CC90" s="55"/>
      <c r="CD90" s="57"/>
      <c r="CE90" s="57"/>
      <c r="CF90" s="55"/>
      <c r="CG90" s="57"/>
      <c r="CH90" s="55"/>
      <c r="CI90" s="55"/>
      <c r="CJ90" s="57"/>
      <c r="CK90" s="55"/>
      <c r="CL90" s="57"/>
      <c r="CM90" s="55"/>
      <c r="CN90" s="57"/>
      <c r="CO90" s="57"/>
      <c r="CP90" s="57"/>
      <c r="CQ90" s="57"/>
      <c r="CR90" s="57"/>
      <c r="CS90" s="57"/>
      <c r="CT90" s="55"/>
      <c r="CU90" s="55"/>
      <c r="CV90" s="55"/>
      <c r="CW90" s="55"/>
      <c r="CX90" s="55"/>
      <c r="CY90" s="52">
        <v>4</v>
      </c>
      <c r="CZ90" s="52">
        <v>68</v>
      </c>
      <c r="DA90" s="55">
        <v>2</v>
      </c>
      <c r="DB90" s="70">
        <f t="shared" si="2"/>
        <v>0.11764705882352941</v>
      </c>
    </row>
    <row r="91" spans="1:106" s="9" customFormat="1" ht="21" customHeight="1" thickBot="1">
      <c r="A91" s="212"/>
      <c r="B91" s="42" t="s">
        <v>24</v>
      </c>
      <c r="C91" s="42"/>
      <c r="D91" s="42"/>
      <c r="E91" s="42"/>
      <c r="F91" s="56"/>
      <c r="G91" s="56"/>
      <c r="H91" s="56"/>
      <c r="I91" s="52"/>
      <c r="J91" s="56"/>
      <c r="K91" s="52"/>
      <c r="L91" s="52"/>
      <c r="M91" s="56"/>
      <c r="N91" s="52"/>
      <c r="O91" s="52"/>
      <c r="P91" s="52"/>
      <c r="Q91" s="56"/>
      <c r="R91" s="56"/>
      <c r="S91" s="52"/>
      <c r="T91" s="52"/>
      <c r="U91" s="52"/>
      <c r="V91" s="56"/>
      <c r="W91" s="52"/>
      <c r="X91" s="52"/>
      <c r="Y91" s="52"/>
      <c r="Z91" s="52"/>
      <c r="AA91" s="56"/>
      <c r="AB91" s="57"/>
      <c r="AC91" s="52"/>
      <c r="AD91" s="57"/>
      <c r="AE91" s="52"/>
      <c r="AF91" s="57"/>
      <c r="AG91" s="134"/>
      <c r="AH91" s="134"/>
      <c r="AI91" s="134"/>
      <c r="AJ91" s="134"/>
      <c r="AK91" s="134"/>
      <c r="AL91" s="53"/>
      <c r="AM91" s="52"/>
      <c r="AN91" s="56"/>
      <c r="AO91" s="52"/>
      <c r="AP91" s="52"/>
      <c r="AQ91" s="52"/>
      <c r="AR91" s="52"/>
      <c r="AS91" s="52"/>
      <c r="AT91" s="52"/>
      <c r="AU91" s="52"/>
      <c r="AV91" s="57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7"/>
      <c r="BH91" s="52"/>
      <c r="BI91" s="57"/>
      <c r="BJ91" s="52"/>
      <c r="BK91" s="52"/>
      <c r="BL91" s="52"/>
      <c r="BM91" s="52"/>
      <c r="BN91" s="52"/>
      <c r="BO91" s="52"/>
      <c r="BP91" s="154"/>
      <c r="BQ91" s="154"/>
      <c r="BR91" s="154"/>
      <c r="BS91" s="154"/>
      <c r="BT91" s="154"/>
      <c r="BU91" s="53"/>
      <c r="BV91" s="57"/>
      <c r="BW91" s="52"/>
      <c r="BX91" s="52"/>
      <c r="BY91" s="55"/>
      <c r="BZ91" s="58"/>
      <c r="CA91" s="55"/>
      <c r="CB91" s="57"/>
      <c r="CC91" s="55"/>
      <c r="CD91" s="57"/>
      <c r="CE91" s="57"/>
      <c r="CF91" s="55"/>
      <c r="CG91" s="57"/>
      <c r="CH91" s="55"/>
      <c r="CI91" s="55"/>
      <c r="CJ91" s="57"/>
      <c r="CK91" s="55"/>
      <c r="CL91" s="57"/>
      <c r="CM91" s="55"/>
      <c r="CN91" s="57"/>
      <c r="CO91" s="57"/>
      <c r="CP91" s="57"/>
      <c r="CQ91" s="57"/>
      <c r="CR91" s="57"/>
      <c r="CS91" s="57"/>
      <c r="CT91" s="55"/>
      <c r="CU91" s="55"/>
      <c r="CV91" s="55"/>
      <c r="CW91" s="55"/>
      <c r="CX91" s="55"/>
      <c r="CY91" s="52">
        <v>4</v>
      </c>
      <c r="CZ91" s="52">
        <v>68</v>
      </c>
      <c r="DA91" s="55">
        <v>2</v>
      </c>
      <c r="DB91" s="70">
        <f t="shared" si="2"/>
        <v>0.11764705882352941</v>
      </c>
    </row>
    <row r="92" spans="1:106" s="9" customFormat="1" ht="21" customHeight="1" thickBot="1">
      <c r="A92" s="186" t="s">
        <v>176</v>
      </c>
      <c r="B92" s="42" t="s">
        <v>15</v>
      </c>
      <c r="C92" s="42"/>
      <c r="D92" s="42"/>
      <c r="E92" s="42"/>
      <c r="F92" s="56"/>
      <c r="G92" s="56"/>
      <c r="H92" s="56"/>
      <c r="I92" s="52"/>
      <c r="J92" s="56"/>
      <c r="K92" s="52"/>
      <c r="L92" s="52"/>
      <c r="M92" s="56"/>
      <c r="N92" s="52"/>
      <c r="O92" s="52"/>
      <c r="P92" s="52"/>
      <c r="Q92" s="56"/>
      <c r="R92" s="56"/>
      <c r="S92" s="52"/>
      <c r="T92" s="52"/>
      <c r="U92" s="52"/>
      <c r="V92" s="56"/>
      <c r="W92" s="52"/>
      <c r="X92" s="52"/>
      <c r="Y92" s="52"/>
      <c r="Z92" s="52"/>
      <c r="AA92" s="56"/>
      <c r="AB92" s="57"/>
      <c r="AC92" s="52"/>
      <c r="AD92" s="57"/>
      <c r="AE92" s="52"/>
      <c r="AF92" s="57"/>
      <c r="AG92" s="134"/>
      <c r="AH92" s="134"/>
      <c r="AI92" s="134"/>
      <c r="AJ92" s="134"/>
      <c r="AK92" s="134"/>
      <c r="AL92" s="53"/>
      <c r="AM92" s="52"/>
      <c r="AN92" s="56"/>
      <c r="AO92" s="52"/>
      <c r="AP92" s="52"/>
      <c r="AQ92" s="52"/>
      <c r="AR92" s="52"/>
      <c r="AS92" s="52"/>
      <c r="AT92" s="52" t="s">
        <v>180</v>
      </c>
      <c r="AU92" s="52"/>
      <c r="AV92" s="57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7"/>
      <c r="BH92" s="52"/>
      <c r="BI92" s="57"/>
      <c r="BJ92" s="52"/>
      <c r="BK92" s="52"/>
      <c r="BL92" s="52"/>
      <c r="BM92" s="52"/>
      <c r="BN92" s="52"/>
      <c r="BO92" s="52"/>
      <c r="BP92" s="154"/>
      <c r="BQ92" s="154"/>
      <c r="BR92" s="154"/>
      <c r="BS92" s="154"/>
      <c r="BT92" s="154"/>
      <c r="BU92" s="53"/>
      <c r="BV92" s="57"/>
      <c r="BW92" s="52"/>
      <c r="BX92" s="57"/>
      <c r="BY92" s="55"/>
      <c r="BZ92" s="58"/>
      <c r="CA92" s="55"/>
      <c r="CB92" s="57"/>
      <c r="CC92" s="55"/>
      <c r="CD92" s="57"/>
      <c r="CE92" s="57"/>
      <c r="CF92" s="55"/>
      <c r="CG92" s="57"/>
      <c r="CH92" s="55"/>
      <c r="CI92" s="55"/>
      <c r="CJ92" s="57"/>
      <c r="CK92" s="55"/>
      <c r="CL92" s="57"/>
      <c r="CM92" s="55"/>
      <c r="CN92" s="57"/>
      <c r="CO92" s="57"/>
      <c r="CP92" s="57"/>
      <c r="CQ92" s="57"/>
      <c r="CR92" s="127"/>
      <c r="CS92" s="57"/>
      <c r="CT92" s="55" t="s">
        <v>185</v>
      </c>
      <c r="CU92" s="55"/>
      <c r="CV92" s="55"/>
      <c r="CW92" s="55"/>
      <c r="CX92" s="55"/>
      <c r="CY92" s="52">
        <v>2</v>
      </c>
      <c r="CZ92" s="52">
        <v>34</v>
      </c>
      <c r="DA92" s="55">
        <v>1</v>
      </c>
      <c r="DB92" s="70">
        <f t="shared" si="2"/>
        <v>5.8823529411764705E-2</v>
      </c>
    </row>
    <row r="93" spans="1:106" s="9" customFormat="1" ht="21" customHeight="1" thickBot="1">
      <c r="A93" s="187"/>
      <c r="B93" s="42" t="s">
        <v>51</v>
      </c>
      <c r="C93" s="42"/>
      <c r="D93" s="42"/>
      <c r="E93" s="42"/>
      <c r="F93" s="56"/>
      <c r="G93" s="56"/>
      <c r="H93" s="56"/>
      <c r="I93" s="52"/>
      <c r="J93" s="56"/>
      <c r="K93" s="52"/>
      <c r="L93" s="52"/>
      <c r="M93" s="56"/>
      <c r="N93" s="52"/>
      <c r="O93" s="52"/>
      <c r="P93" s="52"/>
      <c r="Q93" s="56"/>
      <c r="R93" s="56"/>
      <c r="S93" s="52"/>
      <c r="T93" s="52"/>
      <c r="U93" s="52"/>
      <c r="V93" s="56"/>
      <c r="W93" s="52"/>
      <c r="X93" s="52"/>
      <c r="Y93" s="52"/>
      <c r="Z93" s="52"/>
      <c r="AA93" s="56"/>
      <c r="AB93" s="57"/>
      <c r="AC93" s="52"/>
      <c r="AD93" s="57"/>
      <c r="AE93" s="52"/>
      <c r="AF93" s="57"/>
      <c r="AG93" s="134"/>
      <c r="AH93" s="134"/>
      <c r="AI93" s="134"/>
      <c r="AJ93" s="134"/>
      <c r="AK93" s="134"/>
      <c r="AL93" s="53"/>
      <c r="AM93" s="52"/>
      <c r="AN93" s="56"/>
      <c r="AO93" s="52"/>
      <c r="AP93" s="52"/>
      <c r="AQ93" s="52"/>
      <c r="AR93" s="52"/>
      <c r="AS93" s="52"/>
      <c r="AT93" s="52"/>
      <c r="AU93" s="52"/>
      <c r="AV93" s="57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7"/>
      <c r="BH93" s="52"/>
      <c r="BI93" s="57"/>
      <c r="BJ93" s="52"/>
      <c r="BK93" s="52"/>
      <c r="BL93" s="52"/>
      <c r="BM93" s="52"/>
      <c r="BN93" s="52"/>
      <c r="BO93" s="52"/>
      <c r="BP93" s="154"/>
      <c r="BQ93" s="154"/>
      <c r="BR93" s="154"/>
      <c r="BS93" s="154"/>
      <c r="BT93" s="154"/>
      <c r="BU93" s="53"/>
      <c r="BV93" s="57"/>
      <c r="BW93" s="52"/>
      <c r="BX93" s="57"/>
      <c r="BY93" s="55"/>
      <c r="BZ93" s="58"/>
      <c r="CA93" s="55"/>
      <c r="CB93" s="57"/>
      <c r="CC93" s="55"/>
      <c r="CD93" s="57"/>
      <c r="CE93" s="57"/>
      <c r="CF93" s="55"/>
      <c r="CG93" s="57"/>
      <c r="CH93" s="55"/>
      <c r="CI93" s="55"/>
      <c r="CJ93" s="57"/>
      <c r="CK93" s="55"/>
      <c r="CL93" s="57"/>
      <c r="CM93" s="55"/>
      <c r="CN93" s="57"/>
      <c r="CO93" s="57"/>
      <c r="CP93" s="57"/>
      <c r="CQ93" s="57"/>
      <c r="CR93" s="57"/>
      <c r="CS93" s="57"/>
      <c r="CT93" s="55"/>
      <c r="CU93" s="55"/>
      <c r="CV93" s="55"/>
      <c r="CW93" s="55"/>
      <c r="CX93" s="55"/>
      <c r="CY93" s="52">
        <v>1</v>
      </c>
      <c r="CZ93" s="52">
        <v>102</v>
      </c>
      <c r="DA93" s="55">
        <v>3</v>
      </c>
      <c r="DB93" s="70">
        <f t="shared" si="2"/>
        <v>2.9411764705882353E-2</v>
      </c>
    </row>
    <row r="94" spans="1:106" s="9" customFormat="1" ht="21" customHeight="1" thickBot="1">
      <c r="A94" s="187"/>
      <c r="B94" s="42" t="s">
        <v>105</v>
      </c>
      <c r="C94" s="42"/>
      <c r="D94" s="42"/>
      <c r="E94" s="42"/>
      <c r="F94" s="56"/>
      <c r="G94" s="56"/>
      <c r="H94" s="56"/>
      <c r="I94" s="52"/>
      <c r="J94" s="56"/>
      <c r="K94" s="52"/>
      <c r="L94" s="52"/>
      <c r="M94" s="56"/>
      <c r="N94" s="52"/>
      <c r="O94" s="52"/>
      <c r="P94" s="52"/>
      <c r="Q94" s="56"/>
      <c r="R94" s="56"/>
      <c r="S94" s="52"/>
      <c r="T94" s="52"/>
      <c r="U94" s="52"/>
      <c r="V94" s="56"/>
      <c r="W94" s="52"/>
      <c r="X94" s="52"/>
      <c r="Y94" s="52"/>
      <c r="Z94" s="52"/>
      <c r="AA94" s="56"/>
      <c r="AB94" s="57"/>
      <c r="AC94" s="52"/>
      <c r="AD94" s="57"/>
      <c r="AE94" s="52"/>
      <c r="AF94" s="57"/>
      <c r="AG94" s="134"/>
      <c r="AH94" s="134"/>
      <c r="AI94" s="134"/>
      <c r="AJ94" s="134"/>
      <c r="AK94" s="134"/>
      <c r="AL94" s="53"/>
      <c r="AM94" s="52"/>
      <c r="AN94" s="56"/>
      <c r="AO94" s="52"/>
      <c r="AP94" s="52"/>
      <c r="AQ94" s="52"/>
      <c r="AR94" s="52"/>
      <c r="AS94" s="52"/>
      <c r="AT94" s="52"/>
      <c r="AU94" s="52"/>
      <c r="AV94" s="57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7"/>
      <c r="BH94" s="52"/>
      <c r="BI94" s="57"/>
      <c r="BJ94" s="52"/>
      <c r="BK94" s="52"/>
      <c r="BL94" s="52"/>
      <c r="BM94" s="52"/>
      <c r="BN94" s="52"/>
      <c r="BO94" s="52"/>
      <c r="BP94" s="154"/>
      <c r="BQ94" s="154"/>
      <c r="BR94" s="154"/>
      <c r="BS94" s="154"/>
      <c r="BT94" s="154"/>
      <c r="BU94" s="53"/>
      <c r="BV94" s="57"/>
      <c r="BW94" s="52"/>
      <c r="BX94" s="57"/>
      <c r="BY94" s="55"/>
      <c r="BZ94" s="58"/>
      <c r="CA94" s="55"/>
      <c r="CB94" s="57"/>
      <c r="CC94" s="55"/>
      <c r="CD94" s="57"/>
      <c r="CE94" s="57"/>
      <c r="CF94" s="55"/>
      <c r="CG94" s="57"/>
      <c r="CH94" s="55"/>
      <c r="CI94" s="55"/>
      <c r="CJ94" s="57"/>
      <c r="CK94" s="55"/>
      <c r="CL94" s="57"/>
      <c r="CM94" s="55"/>
      <c r="CN94" s="57"/>
      <c r="CO94" s="57"/>
      <c r="CP94" s="57"/>
      <c r="CQ94" s="57"/>
      <c r="CR94" s="57"/>
      <c r="CS94" s="57"/>
      <c r="CT94" s="55"/>
      <c r="CU94" s="55"/>
      <c r="CV94" s="55"/>
      <c r="CW94" s="55"/>
      <c r="CX94" s="55"/>
      <c r="CY94" s="52">
        <v>1</v>
      </c>
      <c r="CZ94" s="52">
        <v>34</v>
      </c>
      <c r="DA94" s="55">
        <v>1</v>
      </c>
      <c r="DB94" s="70">
        <f t="shared" si="2"/>
        <v>2.9411764705882353E-2</v>
      </c>
    </row>
    <row r="95" spans="1:106" s="9" customFormat="1" ht="21" customHeight="1" thickBot="1">
      <c r="A95" s="187"/>
      <c r="B95" s="42" t="s">
        <v>117</v>
      </c>
      <c r="C95" s="42"/>
      <c r="D95" s="42"/>
      <c r="E95" s="42"/>
      <c r="F95" s="56"/>
      <c r="G95" s="56"/>
      <c r="H95" s="56"/>
      <c r="I95" s="52"/>
      <c r="J95" s="56"/>
      <c r="K95" s="52"/>
      <c r="L95" s="52"/>
      <c r="M95" s="56"/>
      <c r="N95" s="52"/>
      <c r="O95" s="52"/>
      <c r="P95" s="52"/>
      <c r="Q95" s="56"/>
      <c r="R95" s="56" t="s">
        <v>183</v>
      </c>
      <c r="S95" s="52"/>
      <c r="T95" s="52"/>
      <c r="U95" s="52"/>
      <c r="V95" s="56"/>
      <c r="W95" s="52"/>
      <c r="X95" s="52"/>
      <c r="Y95" s="52"/>
      <c r="Z95" s="52"/>
      <c r="AA95" s="56"/>
      <c r="AB95" s="57"/>
      <c r="AC95" s="52"/>
      <c r="AD95" s="57"/>
      <c r="AE95" s="52"/>
      <c r="AF95" s="57"/>
      <c r="AG95" s="134"/>
      <c r="AH95" s="134"/>
      <c r="AI95" s="134"/>
      <c r="AJ95" s="134"/>
      <c r="AK95" s="134"/>
      <c r="AL95" s="53"/>
      <c r="AM95" s="52"/>
      <c r="AN95" s="56"/>
      <c r="AO95" s="52"/>
      <c r="AP95" s="52"/>
      <c r="AQ95" s="52"/>
      <c r="AR95" s="52"/>
      <c r="AS95" s="52"/>
      <c r="AT95" s="52"/>
      <c r="AU95" s="52"/>
      <c r="AV95" s="57"/>
      <c r="AW95" s="52"/>
      <c r="AX95" s="52"/>
      <c r="AY95" s="52" t="s">
        <v>181</v>
      </c>
      <c r="AZ95" s="52"/>
      <c r="BA95" s="52"/>
      <c r="BB95" s="52"/>
      <c r="BC95" s="52"/>
      <c r="BD95" s="52"/>
      <c r="BE95" s="52"/>
      <c r="BF95" s="52"/>
      <c r="BG95" s="57"/>
      <c r="BH95" s="52"/>
      <c r="BI95" s="57"/>
      <c r="BJ95" s="52"/>
      <c r="BK95" s="52"/>
      <c r="BL95" s="52"/>
      <c r="BM95" s="52"/>
      <c r="BN95" s="52"/>
      <c r="BO95" s="52"/>
      <c r="BP95" s="154"/>
      <c r="BQ95" s="154"/>
      <c r="BR95" s="154"/>
      <c r="BS95" s="154"/>
      <c r="BT95" s="154"/>
      <c r="BU95" s="53"/>
      <c r="BV95" s="57"/>
      <c r="BW95" s="52"/>
      <c r="BX95" s="57"/>
      <c r="BY95" s="55"/>
      <c r="BZ95" s="58"/>
      <c r="CA95" s="55"/>
      <c r="CB95" s="57" t="s">
        <v>181</v>
      </c>
      <c r="CC95" s="55"/>
      <c r="CD95" s="57"/>
      <c r="CE95" s="57"/>
      <c r="CF95" s="55"/>
      <c r="CG95" s="57"/>
      <c r="CH95" s="55"/>
      <c r="CI95" s="55"/>
      <c r="CJ95" s="57"/>
      <c r="CK95" s="55"/>
      <c r="CL95" s="57"/>
      <c r="CM95" s="55"/>
      <c r="CN95" s="57"/>
      <c r="CO95" s="57"/>
      <c r="CP95" s="57"/>
      <c r="CQ95" s="57"/>
      <c r="CR95" s="57"/>
      <c r="CS95" s="57"/>
      <c r="CT95" s="55"/>
      <c r="CU95" s="55"/>
      <c r="CV95" s="55"/>
      <c r="CW95" s="55"/>
      <c r="CX95" s="55" t="s">
        <v>177</v>
      </c>
      <c r="CY95" s="52">
        <v>4</v>
      </c>
      <c r="CZ95" s="52">
        <v>102</v>
      </c>
      <c r="DA95" s="55">
        <v>3</v>
      </c>
      <c r="DB95" s="70">
        <f t="shared" si="2"/>
        <v>0.11764705882352941</v>
      </c>
    </row>
    <row r="96" spans="1:106" s="9" customFormat="1" ht="21" customHeight="1" thickBot="1">
      <c r="A96" s="187"/>
      <c r="B96" s="42" t="s">
        <v>119</v>
      </c>
      <c r="C96" s="42"/>
      <c r="D96" s="42"/>
      <c r="E96" s="42"/>
      <c r="F96" s="56"/>
      <c r="G96" s="56"/>
      <c r="H96" s="56"/>
      <c r="I96" s="52"/>
      <c r="J96" s="56"/>
      <c r="K96" s="52"/>
      <c r="L96" s="52"/>
      <c r="M96" s="56"/>
      <c r="N96" s="52"/>
      <c r="O96" s="52"/>
      <c r="P96" s="52"/>
      <c r="Q96" s="56"/>
      <c r="R96" s="56"/>
      <c r="S96" s="52"/>
      <c r="T96" s="52"/>
      <c r="U96" s="52"/>
      <c r="V96" s="56"/>
      <c r="W96" s="52"/>
      <c r="X96" s="52" t="s">
        <v>183</v>
      </c>
      <c r="Y96" s="52"/>
      <c r="Z96" s="52"/>
      <c r="AA96" s="56"/>
      <c r="AB96" s="57"/>
      <c r="AC96" s="52"/>
      <c r="AD96" s="57"/>
      <c r="AE96" s="52"/>
      <c r="AF96" s="57"/>
      <c r="AG96" s="134"/>
      <c r="AH96" s="134"/>
      <c r="AI96" s="134"/>
      <c r="AJ96" s="134"/>
      <c r="AK96" s="134"/>
      <c r="AL96" s="53"/>
      <c r="AM96" s="52"/>
      <c r="AN96" s="56"/>
      <c r="AO96" s="52"/>
      <c r="AP96" s="52"/>
      <c r="AQ96" s="52"/>
      <c r="AR96" s="52"/>
      <c r="AS96" s="52"/>
      <c r="AT96" s="52"/>
      <c r="AU96" s="52"/>
      <c r="AV96" s="57"/>
      <c r="AW96" s="52"/>
      <c r="AX96" s="52"/>
      <c r="AY96" s="52" t="s">
        <v>179</v>
      </c>
      <c r="AZ96" s="52"/>
      <c r="BA96" s="52"/>
      <c r="BB96" s="52"/>
      <c r="BC96" s="52"/>
      <c r="BD96" s="52"/>
      <c r="BE96" s="52"/>
      <c r="BF96" s="52"/>
      <c r="BG96" s="57"/>
      <c r="BH96" s="52"/>
      <c r="BI96" s="57"/>
      <c r="BJ96" s="52"/>
      <c r="BK96" s="52"/>
      <c r="BL96" s="52"/>
      <c r="BM96" s="52"/>
      <c r="BN96" s="52"/>
      <c r="BO96" s="52"/>
      <c r="BP96" s="154"/>
      <c r="BQ96" s="154"/>
      <c r="BR96" s="154"/>
      <c r="BS96" s="154"/>
      <c r="BT96" s="154"/>
      <c r="BU96" s="53"/>
      <c r="BV96" s="57"/>
      <c r="BW96" s="52"/>
      <c r="BX96" s="57"/>
      <c r="BY96" s="55"/>
      <c r="BZ96" s="58"/>
      <c r="CA96" s="55"/>
      <c r="CB96" s="57"/>
      <c r="CC96" s="55"/>
      <c r="CD96" s="57"/>
      <c r="CE96" s="57"/>
      <c r="CF96" s="55"/>
      <c r="CG96" s="57"/>
      <c r="CH96" s="55"/>
      <c r="CI96" s="55"/>
      <c r="CJ96" s="57"/>
      <c r="CK96" s="55"/>
      <c r="CL96" s="57" t="s">
        <v>183</v>
      </c>
      <c r="CM96" s="55"/>
      <c r="CN96" s="57"/>
      <c r="CO96" s="57"/>
      <c r="CP96" s="57"/>
      <c r="CQ96" s="57"/>
      <c r="CR96" s="57"/>
      <c r="CS96" s="57"/>
      <c r="CT96" s="55"/>
      <c r="CU96" s="55"/>
      <c r="CV96" s="55"/>
      <c r="CW96" s="55" t="s">
        <v>156</v>
      </c>
      <c r="CX96" s="55"/>
      <c r="CY96" s="52">
        <v>2</v>
      </c>
      <c r="CZ96" s="52">
        <v>102</v>
      </c>
      <c r="DA96" s="55">
        <v>3</v>
      </c>
      <c r="DB96" s="70">
        <f t="shared" si="2"/>
        <v>5.8823529411764705E-2</v>
      </c>
    </row>
    <row r="97" spans="1:106" s="9" customFormat="1" ht="21" customHeight="1" thickBot="1">
      <c r="A97" s="187"/>
      <c r="B97" s="130" t="s">
        <v>128</v>
      </c>
      <c r="C97" s="128"/>
      <c r="D97" s="128"/>
      <c r="E97" s="128"/>
      <c r="F97" s="56"/>
      <c r="G97" s="56"/>
      <c r="H97" s="56"/>
      <c r="I97" s="52"/>
      <c r="J97" s="56"/>
      <c r="K97" s="52"/>
      <c r="L97" s="52"/>
      <c r="M97" s="56"/>
      <c r="N97" s="52"/>
      <c r="O97" s="52"/>
      <c r="P97" s="52"/>
      <c r="Q97" s="56"/>
      <c r="R97" s="56"/>
      <c r="S97" s="52"/>
      <c r="T97" s="52"/>
      <c r="U97" s="52"/>
      <c r="V97" s="56"/>
      <c r="W97" s="52"/>
      <c r="X97" s="52"/>
      <c r="Y97" s="52"/>
      <c r="Z97" s="52"/>
      <c r="AA97" s="56"/>
      <c r="AB97" s="57"/>
      <c r="AC97" s="52"/>
      <c r="AD97" s="57"/>
      <c r="AE97" s="52"/>
      <c r="AF97" s="57"/>
      <c r="AG97" s="134"/>
      <c r="AH97" s="134"/>
      <c r="AI97" s="134"/>
      <c r="AJ97" s="134"/>
      <c r="AK97" s="134"/>
      <c r="AL97" s="53"/>
      <c r="AM97" s="52"/>
      <c r="AN97" s="56"/>
      <c r="AO97" s="52"/>
      <c r="AP97" s="52"/>
      <c r="AQ97" s="52"/>
      <c r="AR97" s="52"/>
      <c r="AS97" s="52"/>
      <c r="AT97" s="52"/>
      <c r="AU97" s="52"/>
      <c r="AV97" s="57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7"/>
      <c r="BH97" s="52"/>
      <c r="BI97" s="57"/>
      <c r="BJ97" s="52"/>
      <c r="BK97" s="52"/>
      <c r="BL97" s="52"/>
      <c r="BM97" s="52"/>
      <c r="BN97" s="52"/>
      <c r="BO97" s="52"/>
      <c r="BP97" s="154"/>
      <c r="BQ97" s="154"/>
      <c r="BR97" s="154"/>
      <c r="BS97" s="154"/>
      <c r="BT97" s="154"/>
      <c r="BU97" s="53"/>
      <c r="BV97" s="57"/>
      <c r="BW97" s="52"/>
      <c r="BX97" s="57"/>
      <c r="BY97" s="55"/>
      <c r="BZ97" s="58"/>
      <c r="CA97" s="55"/>
      <c r="CB97" s="57"/>
      <c r="CC97" s="55"/>
      <c r="CD97" s="57"/>
      <c r="CE97" s="57"/>
      <c r="CF97" s="55"/>
      <c r="CG97" s="57"/>
      <c r="CH97" s="55"/>
      <c r="CI97" s="55"/>
      <c r="CJ97" s="57"/>
      <c r="CK97" s="55"/>
      <c r="CL97" s="57"/>
      <c r="CM97" s="55"/>
      <c r="CN97" s="57"/>
      <c r="CO97" s="57"/>
      <c r="CP97" s="57"/>
      <c r="CQ97" s="57"/>
      <c r="CR97" s="57"/>
      <c r="CS97" s="57"/>
      <c r="CT97" s="55"/>
      <c r="CU97" s="55" t="s">
        <v>156</v>
      </c>
      <c r="CV97" s="55"/>
      <c r="CW97" s="55"/>
      <c r="CX97" s="55"/>
      <c r="CY97" s="52">
        <v>2</v>
      </c>
      <c r="CZ97" s="52">
        <v>102</v>
      </c>
      <c r="DA97" s="55">
        <v>3</v>
      </c>
      <c r="DB97" s="70">
        <f t="shared" si="2"/>
        <v>5.8823529411764705E-2</v>
      </c>
    </row>
    <row r="98" spans="1:106" s="9" customFormat="1" ht="32.25" customHeight="1" thickBot="1">
      <c r="A98" s="187"/>
      <c r="B98" s="42" t="s">
        <v>182</v>
      </c>
      <c r="C98" s="42"/>
      <c r="D98" s="42"/>
      <c r="E98" s="42"/>
      <c r="F98" s="56"/>
      <c r="G98" s="56"/>
      <c r="H98" s="56"/>
      <c r="I98" s="52"/>
      <c r="J98" s="56"/>
      <c r="K98" s="52"/>
      <c r="L98" s="52"/>
      <c r="M98" s="56"/>
      <c r="N98" s="52"/>
      <c r="O98" s="52"/>
      <c r="P98" s="52"/>
      <c r="Q98" s="56"/>
      <c r="R98" s="56"/>
      <c r="S98" s="52"/>
      <c r="T98" s="52"/>
      <c r="U98" s="52"/>
      <c r="V98" s="56"/>
      <c r="W98" s="52"/>
      <c r="X98" s="52"/>
      <c r="Y98" s="52"/>
      <c r="Z98" s="52"/>
      <c r="AA98" s="56"/>
      <c r="AB98" s="57"/>
      <c r="AC98" s="52"/>
      <c r="AD98" s="57"/>
      <c r="AE98" s="52"/>
      <c r="AF98" s="57"/>
      <c r="AG98" s="134"/>
      <c r="AH98" s="134"/>
      <c r="AI98" s="134"/>
      <c r="AJ98" s="134"/>
      <c r="AK98" s="134"/>
      <c r="AL98" s="53"/>
      <c r="AM98" s="52"/>
      <c r="AN98" s="56"/>
      <c r="AO98" s="52"/>
      <c r="AP98" s="52"/>
      <c r="AQ98" s="52"/>
      <c r="AR98" s="52"/>
      <c r="AS98" s="52"/>
      <c r="AT98" s="52"/>
      <c r="AU98" s="52"/>
      <c r="AV98" s="57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7"/>
      <c r="BH98" s="52"/>
      <c r="BI98" s="57"/>
      <c r="BJ98" s="52"/>
      <c r="BK98" s="52"/>
      <c r="BL98" s="52"/>
      <c r="BM98" s="52"/>
      <c r="BN98" s="52"/>
      <c r="BO98" s="52"/>
      <c r="BP98" s="154"/>
      <c r="BQ98" s="154"/>
      <c r="BR98" s="154"/>
      <c r="BS98" s="154"/>
      <c r="BT98" s="154"/>
      <c r="BU98" s="53"/>
      <c r="BV98" s="57"/>
      <c r="BW98" s="52"/>
      <c r="BX98" s="57"/>
      <c r="BY98" s="55"/>
      <c r="BZ98" s="58"/>
      <c r="CA98" s="55"/>
      <c r="CB98" s="57"/>
      <c r="CC98" s="55"/>
      <c r="CD98" s="57"/>
      <c r="CE98" s="57"/>
      <c r="CF98" s="55"/>
      <c r="CG98" s="57"/>
      <c r="CH98" s="55"/>
      <c r="CI98" s="55"/>
      <c r="CJ98" s="57"/>
      <c r="CK98" s="55"/>
      <c r="CL98" s="57"/>
      <c r="CM98" s="55"/>
      <c r="CN98" s="57"/>
      <c r="CO98" s="57"/>
      <c r="CP98" s="57"/>
      <c r="CQ98" s="57"/>
      <c r="CR98" s="57"/>
      <c r="CS98" s="57"/>
      <c r="CT98" s="55" t="s">
        <v>190</v>
      </c>
      <c r="CU98" s="55"/>
      <c r="CV98" s="55"/>
      <c r="CW98" s="55"/>
      <c r="CX98" s="55"/>
      <c r="CY98" s="52">
        <v>2</v>
      </c>
      <c r="CZ98" s="52">
        <v>34</v>
      </c>
      <c r="DA98" s="55">
        <v>1</v>
      </c>
      <c r="DB98" s="70">
        <f t="shared" si="2"/>
        <v>5.8823529411764705E-2</v>
      </c>
    </row>
    <row r="99" spans="1:106" s="9" customFormat="1" ht="21" customHeight="1" thickBot="1">
      <c r="A99" s="187"/>
      <c r="B99" s="42" t="s">
        <v>25</v>
      </c>
      <c r="C99" s="42"/>
      <c r="D99" s="42"/>
      <c r="E99" s="42"/>
      <c r="F99" s="56"/>
      <c r="G99" s="56"/>
      <c r="H99" s="56"/>
      <c r="I99" s="52"/>
      <c r="J99" s="56"/>
      <c r="K99" s="52"/>
      <c r="L99" s="52"/>
      <c r="M99" s="56"/>
      <c r="N99" s="52"/>
      <c r="O99" s="52"/>
      <c r="P99" s="52"/>
      <c r="Q99" s="56"/>
      <c r="R99" s="56"/>
      <c r="S99" s="52"/>
      <c r="T99" s="52"/>
      <c r="U99" s="52"/>
      <c r="V99" s="56"/>
      <c r="W99" s="52"/>
      <c r="X99" s="52"/>
      <c r="Y99" s="52"/>
      <c r="Z99" s="52"/>
      <c r="AA99" s="56"/>
      <c r="AB99" s="57"/>
      <c r="AC99" s="52"/>
      <c r="AD99" s="57"/>
      <c r="AE99" s="52"/>
      <c r="AF99" s="57"/>
      <c r="AG99" s="134"/>
      <c r="AH99" s="134"/>
      <c r="AI99" s="134"/>
      <c r="AJ99" s="134"/>
      <c r="AK99" s="134"/>
      <c r="AL99" s="53"/>
      <c r="AM99" s="52"/>
      <c r="AN99" s="56"/>
      <c r="AO99" s="52"/>
      <c r="AP99" s="52"/>
      <c r="AQ99" s="52"/>
      <c r="AR99" s="52"/>
      <c r="AS99" s="52"/>
      <c r="AT99" s="52"/>
      <c r="AU99" s="52"/>
      <c r="AV99" s="57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7"/>
      <c r="BH99" s="52"/>
      <c r="BI99" s="57"/>
      <c r="BJ99" s="52"/>
      <c r="BK99" s="52"/>
      <c r="BL99" s="52"/>
      <c r="BM99" s="52"/>
      <c r="BN99" s="52"/>
      <c r="BO99" s="52"/>
      <c r="BP99" s="154"/>
      <c r="BQ99" s="154"/>
      <c r="BR99" s="154"/>
      <c r="BS99" s="154"/>
      <c r="BT99" s="154"/>
      <c r="BU99" s="53"/>
      <c r="BV99" s="57"/>
      <c r="BW99" s="52"/>
      <c r="BX99" s="57"/>
      <c r="BY99" s="55"/>
      <c r="BZ99" s="58"/>
      <c r="CA99" s="55"/>
      <c r="CB99" s="57"/>
      <c r="CC99" s="55"/>
      <c r="CD99" s="57"/>
      <c r="CE99" s="57"/>
      <c r="CF99" s="55"/>
      <c r="CG99" s="57"/>
      <c r="CH99" s="55"/>
      <c r="CI99" s="55"/>
      <c r="CJ99" s="57"/>
      <c r="CK99" s="55"/>
      <c r="CL99" s="57"/>
      <c r="CM99" s="55"/>
      <c r="CN99" s="57"/>
      <c r="CO99" s="57"/>
      <c r="CP99" s="57"/>
      <c r="CQ99" s="55"/>
      <c r="CR99" s="57"/>
      <c r="CS99" s="57"/>
      <c r="CU99" s="55"/>
      <c r="CV99" s="55"/>
      <c r="CW99" s="55"/>
      <c r="CX99" s="55"/>
      <c r="CY99" s="52">
        <v>2</v>
      </c>
      <c r="CZ99" s="52">
        <v>34</v>
      </c>
      <c r="DA99" s="55">
        <v>1</v>
      </c>
      <c r="DB99" s="70">
        <f t="shared" si="2"/>
        <v>5.8823529411764705E-2</v>
      </c>
    </row>
    <row r="100" spans="1:106" s="9" customFormat="1" ht="21" customHeight="1" thickBot="1">
      <c r="A100" s="187"/>
      <c r="B100" s="42" t="s">
        <v>22</v>
      </c>
      <c r="C100" s="42"/>
      <c r="D100" s="42"/>
      <c r="E100" s="42"/>
      <c r="F100" s="56"/>
      <c r="G100" s="56"/>
      <c r="H100" s="56"/>
      <c r="I100" s="52"/>
      <c r="J100" s="56"/>
      <c r="K100" s="52"/>
      <c r="L100" s="52"/>
      <c r="M100" s="56"/>
      <c r="N100" s="52"/>
      <c r="O100" s="52"/>
      <c r="P100" s="52"/>
      <c r="Q100" s="56"/>
      <c r="R100" s="56"/>
      <c r="S100" s="52"/>
      <c r="T100" s="52"/>
      <c r="U100" s="52"/>
      <c r="V100" s="56"/>
      <c r="W100" s="52"/>
      <c r="X100" s="52"/>
      <c r="Y100" s="52"/>
      <c r="Z100" s="52"/>
      <c r="AA100" s="56"/>
      <c r="AB100" s="57"/>
      <c r="AC100" s="52"/>
      <c r="AD100" s="57"/>
      <c r="AE100" s="52"/>
      <c r="AF100" s="57"/>
      <c r="AG100" s="134"/>
      <c r="AH100" s="134"/>
      <c r="AI100" s="134"/>
      <c r="AJ100" s="134"/>
      <c r="AK100" s="134"/>
      <c r="AL100" s="53"/>
      <c r="AM100" s="52"/>
      <c r="AN100" s="56"/>
      <c r="AO100" s="52"/>
      <c r="AP100" s="52"/>
      <c r="AQ100" s="52"/>
      <c r="AR100" s="52"/>
      <c r="AS100" s="52"/>
      <c r="AT100" s="52"/>
      <c r="AU100" s="52"/>
      <c r="AV100" s="57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7"/>
      <c r="BH100" s="52"/>
      <c r="BI100" s="57"/>
      <c r="BJ100" s="52"/>
      <c r="BK100" s="52"/>
      <c r="BL100" s="52"/>
      <c r="BM100" s="52"/>
      <c r="BN100" s="52"/>
      <c r="BO100" s="52"/>
      <c r="BP100" s="154"/>
      <c r="BQ100" s="154"/>
      <c r="BR100" s="154"/>
      <c r="BS100" s="154"/>
      <c r="BT100" s="154"/>
      <c r="BU100" s="53"/>
      <c r="BV100" s="57"/>
      <c r="BW100" s="52"/>
      <c r="BX100" s="57"/>
      <c r="BY100" s="55"/>
      <c r="BZ100" s="58"/>
      <c r="CA100" s="55"/>
      <c r="CB100" s="57"/>
      <c r="CC100" s="55"/>
      <c r="CD100" s="57"/>
      <c r="CE100" s="57"/>
      <c r="CF100" s="55"/>
      <c r="CG100" s="57"/>
      <c r="CH100" s="55"/>
      <c r="CI100" s="55"/>
      <c r="CJ100" s="57"/>
      <c r="CK100" s="55"/>
      <c r="CL100" s="57"/>
      <c r="CM100" s="55"/>
      <c r="CN100" s="57"/>
      <c r="CO100" s="55"/>
      <c r="CP100" s="57"/>
      <c r="CQ100" s="57"/>
      <c r="CR100" s="57"/>
      <c r="CS100" s="57"/>
      <c r="CU100" s="55"/>
      <c r="CV100" s="55"/>
      <c r="CW100" s="55"/>
      <c r="CX100" s="55"/>
      <c r="CY100" s="52">
        <v>1</v>
      </c>
      <c r="CZ100" s="52">
        <v>68</v>
      </c>
      <c r="DA100" s="55">
        <v>2</v>
      </c>
      <c r="DB100" s="70">
        <f t="shared" si="2"/>
        <v>2.9411764705882353E-2</v>
      </c>
    </row>
    <row r="101" spans="1:106" s="9" customFormat="1" ht="21" customHeight="1" thickBot="1">
      <c r="A101" s="187"/>
      <c r="B101" s="42" t="s">
        <v>124</v>
      </c>
      <c r="C101" s="42"/>
      <c r="D101" s="42"/>
      <c r="E101" s="42"/>
      <c r="F101" s="56"/>
      <c r="G101" s="56"/>
      <c r="H101" s="56"/>
      <c r="I101" s="52"/>
      <c r="J101" s="56"/>
      <c r="K101" s="52"/>
      <c r="L101" s="52"/>
      <c r="M101" s="56"/>
      <c r="N101" s="52"/>
      <c r="O101" s="52"/>
      <c r="P101" s="52"/>
      <c r="Q101" s="56"/>
      <c r="R101" s="56"/>
      <c r="S101" s="52"/>
      <c r="T101" s="52"/>
      <c r="U101" s="52"/>
      <c r="V101" s="56"/>
      <c r="W101" s="52"/>
      <c r="X101" s="52"/>
      <c r="Y101" s="52"/>
      <c r="Z101" s="52"/>
      <c r="AA101" s="56"/>
      <c r="AB101" s="57"/>
      <c r="AC101" s="52"/>
      <c r="AD101" s="57"/>
      <c r="AE101" s="52"/>
      <c r="AF101" s="57"/>
      <c r="AG101" s="134"/>
      <c r="AH101" s="134"/>
      <c r="AI101" s="134"/>
      <c r="AJ101" s="134"/>
      <c r="AK101" s="134"/>
      <c r="AL101" s="53"/>
      <c r="AM101" s="52"/>
      <c r="AN101" s="56"/>
      <c r="AO101" s="52"/>
      <c r="AP101" s="52"/>
      <c r="AQ101" s="52"/>
      <c r="AR101" s="52"/>
      <c r="AS101" s="52"/>
      <c r="AT101" s="52"/>
      <c r="AU101" s="52"/>
      <c r="AV101" s="57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7"/>
      <c r="BH101" s="52"/>
      <c r="BI101" s="57"/>
      <c r="BJ101" s="52"/>
      <c r="BK101" s="52"/>
      <c r="BL101" s="52"/>
      <c r="BM101" s="52"/>
      <c r="BN101" s="52"/>
      <c r="BO101" s="52"/>
      <c r="BP101" s="154"/>
      <c r="BQ101" s="154"/>
      <c r="BR101" s="154"/>
      <c r="BS101" s="154"/>
      <c r="BT101" s="154"/>
      <c r="BU101" s="53"/>
      <c r="BV101" s="57"/>
      <c r="BW101" s="52"/>
      <c r="BX101" s="57"/>
      <c r="BY101" s="55"/>
      <c r="BZ101" s="58"/>
      <c r="CA101" s="55"/>
      <c r="CB101" s="57"/>
      <c r="CC101" s="55"/>
      <c r="CD101" s="57"/>
      <c r="CE101" s="57"/>
      <c r="CF101" s="55"/>
      <c r="CG101" s="57"/>
      <c r="CH101" s="55"/>
      <c r="CI101" s="55"/>
      <c r="CJ101" s="57"/>
      <c r="CK101" s="55"/>
      <c r="CL101" s="57"/>
      <c r="CM101" s="55"/>
      <c r="CN101" s="57"/>
      <c r="CO101" s="57"/>
      <c r="CP101" s="57"/>
      <c r="CQ101" s="127"/>
      <c r="CR101" s="57"/>
      <c r="CS101" s="57"/>
      <c r="CT101" s="55"/>
      <c r="CU101" s="55"/>
      <c r="CV101" s="55"/>
      <c r="CW101" s="55"/>
      <c r="CX101" s="55"/>
      <c r="CY101" s="52">
        <v>1</v>
      </c>
      <c r="CZ101" s="52">
        <v>68</v>
      </c>
      <c r="DA101" s="55">
        <v>2</v>
      </c>
      <c r="DB101" s="70">
        <f t="shared" si="2"/>
        <v>2.9411764705882353E-2</v>
      </c>
    </row>
    <row r="102" spans="1:106" s="9" customFormat="1" ht="21" customHeight="1" thickBot="1">
      <c r="A102" s="187"/>
      <c r="B102" s="42" t="s">
        <v>21</v>
      </c>
      <c r="C102" s="42"/>
      <c r="D102" s="42"/>
      <c r="E102" s="42"/>
      <c r="F102" s="56"/>
      <c r="G102" s="56"/>
      <c r="H102" s="56"/>
      <c r="I102" s="52"/>
      <c r="J102" s="56"/>
      <c r="K102" s="52"/>
      <c r="L102" s="52"/>
      <c r="M102" s="56"/>
      <c r="N102" s="52"/>
      <c r="O102" s="52"/>
      <c r="P102" s="52"/>
      <c r="Q102" s="56"/>
      <c r="R102" s="56"/>
      <c r="S102" s="52"/>
      <c r="T102" s="52"/>
      <c r="U102" s="52"/>
      <c r="V102" s="56"/>
      <c r="W102" s="52"/>
      <c r="X102" s="52"/>
      <c r="Y102" s="52"/>
      <c r="Z102" s="52"/>
      <c r="AA102" s="56"/>
      <c r="AB102" s="57"/>
      <c r="AC102" s="52"/>
      <c r="AD102" s="57"/>
      <c r="AE102" s="52"/>
      <c r="AF102" s="57"/>
      <c r="AG102" s="134"/>
      <c r="AH102" s="134"/>
      <c r="AI102" s="134"/>
      <c r="AJ102" s="134"/>
      <c r="AK102" s="134"/>
      <c r="AL102" s="53"/>
      <c r="AM102" s="52"/>
      <c r="AN102" s="56"/>
      <c r="AO102" s="52"/>
      <c r="AP102" s="52"/>
      <c r="AQ102" s="52"/>
      <c r="AR102" s="52"/>
      <c r="AS102" s="52"/>
      <c r="AT102" s="52"/>
      <c r="AU102" s="52"/>
      <c r="AV102" s="57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7"/>
      <c r="BH102" s="52"/>
      <c r="BI102" s="57"/>
      <c r="BJ102" s="52"/>
      <c r="BK102" s="52"/>
      <c r="BL102" s="52"/>
      <c r="BM102" s="52"/>
      <c r="BN102" s="52"/>
      <c r="BO102" s="52"/>
      <c r="BP102" s="154"/>
      <c r="BQ102" s="154"/>
      <c r="BR102" s="154"/>
      <c r="BS102" s="154"/>
      <c r="BT102" s="154"/>
      <c r="BU102" s="53"/>
      <c r="BV102" s="57"/>
      <c r="BW102" s="52"/>
      <c r="BX102" s="57"/>
      <c r="BY102" s="55"/>
      <c r="BZ102" s="58"/>
      <c r="CA102" s="55"/>
      <c r="CB102" s="57"/>
      <c r="CC102" s="55"/>
      <c r="CD102" s="57"/>
      <c r="CE102" s="57"/>
      <c r="CF102" s="55"/>
      <c r="CG102" s="57"/>
      <c r="CH102" s="55"/>
      <c r="CI102" s="55"/>
      <c r="CJ102" s="57"/>
      <c r="CK102" s="55"/>
      <c r="CL102" s="57"/>
      <c r="CM102" s="55"/>
      <c r="CN102" s="57"/>
      <c r="CO102" s="57"/>
      <c r="CP102" s="57"/>
      <c r="CQ102" s="57"/>
      <c r="CR102" s="57"/>
      <c r="CS102" s="57"/>
      <c r="CT102" s="55"/>
      <c r="CU102" s="55"/>
      <c r="CV102" s="55"/>
      <c r="CW102" s="55"/>
      <c r="CX102" s="55"/>
      <c r="CY102" s="52">
        <v>1</v>
      </c>
      <c r="CZ102" s="52">
        <v>68</v>
      </c>
      <c r="DA102" s="55">
        <v>2</v>
      </c>
      <c r="DB102" s="70">
        <f t="shared" si="2"/>
        <v>2.9411764705882353E-2</v>
      </c>
    </row>
    <row r="103" spans="1:106" s="9" customFormat="1" ht="21" customHeight="1" thickBot="1">
      <c r="A103" s="187"/>
      <c r="B103" s="42" t="s">
        <v>23</v>
      </c>
      <c r="C103" s="42"/>
      <c r="D103" s="42"/>
      <c r="E103" s="42"/>
      <c r="F103" s="56"/>
      <c r="G103" s="56"/>
      <c r="H103" s="56"/>
      <c r="I103" s="52"/>
      <c r="J103" s="56"/>
      <c r="K103" s="52"/>
      <c r="L103" s="52"/>
      <c r="M103" s="56"/>
      <c r="N103" s="52"/>
      <c r="O103" s="52"/>
      <c r="P103" s="52"/>
      <c r="Q103" s="56"/>
      <c r="R103" s="56"/>
      <c r="S103" s="52"/>
      <c r="T103" s="52"/>
      <c r="U103" s="52"/>
      <c r="V103" s="56"/>
      <c r="W103" s="52"/>
      <c r="X103" s="52"/>
      <c r="Y103" s="52"/>
      <c r="Z103" s="52"/>
      <c r="AA103" s="56"/>
      <c r="AB103" s="57"/>
      <c r="AC103" s="52"/>
      <c r="AD103" s="57"/>
      <c r="AE103" s="52"/>
      <c r="AF103" s="57"/>
      <c r="AG103" s="134"/>
      <c r="AH103" s="134"/>
      <c r="AI103" s="134"/>
      <c r="AJ103" s="134"/>
      <c r="AK103" s="134"/>
      <c r="AL103" s="53"/>
      <c r="AM103" s="52"/>
      <c r="AN103" s="56"/>
      <c r="AO103" s="52"/>
      <c r="AP103" s="52"/>
      <c r="AQ103" s="52"/>
      <c r="AR103" s="52"/>
      <c r="AS103" s="52"/>
      <c r="AT103" s="52"/>
      <c r="AU103" s="52"/>
      <c r="AV103" s="57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7"/>
      <c r="BH103" s="52"/>
      <c r="BI103" s="57"/>
      <c r="BJ103" s="52"/>
      <c r="BK103" s="52"/>
      <c r="BL103" s="52"/>
      <c r="BM103" s="52"/>
      <c r="BN103" s="52"/>
      <c r="BO103" s="52"/>
      <c r="BP103" s="154"/>
      <c r="BQ103" s="154"/>
      <c r="BR103" s="154"/>
      <c r="BS103" s="154"/>
      <c r="BT103" s="154"/>
      <c r="BU103" s="53"/>
      <c r="BV103" s="57"/>
      <c r="BW103" s="52"/>
      <c r="BX103" s="57"/>
      <c r="BY103" s="55"/>
      <c r="BZ103" s="58"/>
      <c r="CA103" s="55"/>
      <c r="CB103" s="57"/>
      <c r="CC103" s="55"/>
      <c r="CD103" s="57"/>
      <c r="CE103" s="57"/>
      <c r="CF103" s="55"/>
      <c r="CG103" s="57"/>
      <c r="CH103" s="55"/>
      <c r="CI103" s="55"/>
      <c r="CJ103" s="57"/>
      <c r="CK103" s="55"/>
      <c r="CL103" s="57"/>
      <c r="CM103" s="55"/>
      <c r="CN103" s="57"/>
      <c r="CO103" s="57"/>
      <c r="CP103" s="57"/>
      <c r="CQ103" s="57"/>
      <c r="CR103" s="57"/>
      <c r="CS103" s="127"/>
      <c r="CT103" s="55"/>
      <c r="CU103" s="55"/>
      <c r="CW103" s="55"/>
      <c r="CX103" s="55"/>
      <c r="CY103" s="52">
        <v>2</v>
      </c>
      <c r="CZ103" s="52">
        <v>68</v>
      </c>
      <c r="DA103" s="55">
        <v>2</v>
      </c>
      <c r="DB103" s="70">
        <f t="shared" si="2"/>
        <v>5.8823529411764705E-2</v>
      </c>
    </row>
    <row r="104" spans="1:106" s="9" customFormat="1" ht="21" customHeight="1" thickBot="1">
      <c r="A104" s="187"/>
      <c r="B104" s="42" t="s">
        <v>24</v>
      </c>
      <c r="C104" s="42"/>
      <c r="D104" s="42"/>
      <c r="E104" s="42"/>
      <c r="F104" s="56"/>
      <c r="G104" s="56"/>
      <c r="H104" s="56"/>
      <c r="I104" s="52"/>
      <c r="J104" s="56"/>
      <c r="K104" s="52"/>
      <c r="L104" s="52"/>
      <c r="M104" s="56"/>
      <c r="N104" s="52"/>
      <c r="O104" s="52"/>
      <c r="P104" s="52"/>
      <c r="Q104" s="56"/>
      <c r="R104" s="56"/>
      <c r="S104" s="52"/>
      <c r="T104" s="52"/>
      <c r="U104" s="52"/>
      <c r="V104" s="56"/>
      <c r="W104" s="52"/>
      <c r="X104" s="52"/>
      <c r="Y104" s="52"/>
      <c r="Z104" s="52"/>
      <c r="AA104" s="56"/>
      <c r="AB104" s="57"/>
      <c r="AC104" s="52"/>
      <c r="AD104" s="57"/>
      <c r="AE104" s="52"/>
      <c r="AF104" s="57"/>
      <c r="AG104" s="134"/>
      <c r="AH104" s="134"/>
      <c r="AI104" s="134"/>
      <c r="AJ104" s="134"/>
      <c r="AK104" s="134"/>
      <c r="AL104" s="53"/>
      <c r="AM104" s="52"/>
      <c r="AN104" s="56"/>
      <c r="AO104" s="52"/>
      <c r="AP104" s="52"/>
      <c r="AQ104" s="52"/>
      <c r="AR104" s="52"/>
      <c r="AS104" s="52"/>
      <c r="AT104" s="52"/>
      <c r="AU104" s="52"/>
      <c r="AV104" s="57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7"/>
      <c r="BH104" s="52"/>
      <c r="BI104" s="57"/>
      <c r="BJ104" s="52"/>
      <c r="BK104" s="52"/>
      <c r="BL104" s="52"/>
      <c r="BM104" s="52"/>
      <c r="BN104" s="52"/>
      <c r="BO104" s="52"/>
      <c r="BP104" s="154"/>
      <c r="BQ104" s="154"/>
      <c r="BR104" s="154"/>
      <c r="BS104" s="154"/>
      <c r="BT104" s="154"/>
      <c r="BU104" s="53"/>
      <c r="BV104" s="57"/>
      <c r="BW104" s="52"/>
      <c r="BX104" s="57"/>
      <c r="BY104" s="55"/>
      <c r="BZ104" s="58"/>
      <c r="CA104" s="55"/>
      <c r="CB104" s="57"/>
      <c r="CC104" s="55"/>
      <c r="CD104" s="57"/>
      <c r="CE104" s="57"/>
      <c r="CF104" s="55"/>
      <c r="CG104" s="57"/>
      <c r="CH104" s="55"/>
      <c r="CI104" s="55"/>
      <c r="CJ104" s="57"/>
      <c r="CK104" s="55"/>
      <c r="CL104" s="57"/>
      <c r="CM104" s="55"/>
      <c r="CN104" s="57"/>
      <c r="CO104" s="57"/>
      <c r="CP104" s="57"/>
      <c r="CQ104" s="57"/>
      <c r="CR104" s="57"/>
      <c r="CS104" s="57"/>
      <c r="CT104" s="55"/>
      <c r="CU104" s="55"/>
      <c r="CV104" s="55"/>
      <c r="CW104" s="55"/>
      <c r="CX104" s="55"/>
      <c r="CY104" s="52">
        <v>2</v>
      </c>
      <c r="CZ104" s="52">
        <v>68</v>
      </c>
      <c r="DA104" s="55">
        <v>2</v>
      </c>
      <c r="DB104" s="70">
        <f t="shared" si="2"/>
        <v>5.8823529411764705E-2</v>
      </c>
    </row>
    <row r="105" spans="1:106" s="9" customFormat="1" ht="21" customHeight="1" thickBot="1">
      <c r="A105" s="212"/>
      <c r="B105" s="42" t="s">
        <v>20</v>
      </c>
      <c r="C105" s="42"/>
      <c r="D105" s="42"/>
      <c r="E105" s="42"/>
      <c r="F105" s="56"/>
      <c r="G105" s="56"/>
      <c r="H105" s="56"/>
      <c r="I105" s="52"/>
      <c r="J105" s="56"/>
      <c r="K105" s="52"/>
      <c r="L105" s="52"/>
      <c r="M105" s="56"/>
      <c r="N105" s="52"/>
      <c r="O105" s="52"/>
      <c r="P105" s="52"/>
      <c r="Q105" s="56"/>
      <c r="R105" s="56"/>
      <c r="S105" s="52"/>
      <c r="T105" s="52"/>
      <c r="U105" s="52"/>
      <c r="V105" s="56"/>
      <c r="W105" s="52"/>
      <c r="X105" s="52" t="s">
        <v>185</v>
      </c>
      <c r="Y105" s="52"/>
      <c r="Z105" s="52"/>
      <c r="AA105" s="56"/>
      <c r="AB105" s="57"/>
      <c r="AC105" s="52"/>
      <c r="AD105" s="57"/>
      <c r="AE105" s="52"/>
      <c r="AF105" s="57"/>
      <c r="AG105" s="134"/>
      <c r="AH105" s="134"/>
      <c r="AI105" s="134"/>
      <c r="AJ105" s="134"/>
      <c r="AK105" s="134"/>
      <c r="AL105" s="53"/>
      <c r="AM105" s="52"/>
      <c r="AN105" s="56"/>
      <c r="AO105" s="52"/>
      <c r="AP105" s="52"/>
      <c r="AQ105" s="52"/>
      <c r="AR105" s="52"/>
      <c r="AS105" s="52"/>
      <c r="AT105" s="52"/>
      <c r="AU105" s="52"/>
      <c r="AV105" s="57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7"/>
      <c r="BH105" s="52"/>
      <c r="BI105" s="57"/>
      <c r="BJ105" s="52"/>
      <c r="BK105" s="52"/>
      <c r="BL105" s="52"/>
      <c r="BM105" s="52"/>
      <c r="BN105" s="52"/>
      <c r="BO105" s="52"/>
      <c r="BP105" s="154"/>
      <c r="BQ105" s="154"/>
      <c r="BR105" s="154"/>
      <c r="BS105" s="154"/>
      <c r="BT105" s="154"/>
      <c r="BU105" s="53"/>
      <c r="BV105" s="57"/>
      <c r="BW105" s="52"/>
      <c r="BX105" s="57"/>
      <c r="BY105" s="55"/>
      <c r="BZ105" s="58"/>
      <c r="CA105" s="55"/>
      <c r="CB105" s="57"/>
      <c r="CC105" s="55"/>
      <c r="CD105" s="57"/>
      <c r="CE105" s="57"/>
      <c r="CF105" s="55"/>
      <c r="CG105" s="57"/>
      <c r="CH105" s="55"/>
      <c r="CI105" s="55"/>
      <c r="CJ105" s="57"/>
      <c r="CK105" s="55"/>
      <c r="CL105" s="57"/>
      <c r="CM105" s="55"/>
      <c r="CN105" s="57"/>
      <c r="CO105" s="57"/>
      <c r="CP105" s="57"/>
      <c r="CQ105" s="57"/>
      <c r="CR105" s="57"/>
      <c r="CS105" s="57"/>
      <c r="CT105" s="55"/>
      <c r="CU105" s="55"/>
      <c r="CV105" s="55"/>
      <c r="CW105" s="55"/>
      <c r="CX105" s="55"/>
      <c r="CY105" s="52">
        <v>3</v>
      </c>
      <c r="CZ105" s="52">
        <v>34</v>
      </c>
      <c r="DA105" s="55">
        <v>1</v>
      </c>
      <c r="DB105" s="70">
        <f t="shared" si="2"/>
        <v>8.8235294117647065E-2</v>
      </c>
    </row>
    <row r="106" spans="1:106" s="9" customFormat="1" ht="21" customHeight="1" thickBot="1">
      <c r="A106" s="202">
        <v>10</v>
      </c>
      <c r="B106" s="42" t="s">
        <v>15</v>
      </c>
      <c r="C106" s="42"/>
      <c r="D106" s="42"/>
      <c r="E106" s="42"/>
      <c r="F106" s="56"/>
      <c r="G106" s="56"/>
      <c r="H106" s="56"/>
      <c r="I106" s="52"/>
      <c r="J106" s="56" t="s">
        <v>181</v>
      </c>
      <c r="K106" s="52"/>
      <c r="L106" s="52"/>
      <c r="M106" s="56"/>
      <c r="N106" s="52"/>
      <c r="O106" s="52"/>
      <c r="P106" s="52"/>
      <c r="Q106" s="56"/>
      <c r="R106" s="56"/>
      <c r="S106" s="52"/>
      <c r="T106" s="52"/>
      <c r="U106" s="52"/>
      <c r="V106" s="56"/>
      <c r="W106" s="52"/>
      <c r="X106" s="52"/>
      <c r="Y106" s="52"/>
      <c r="Z106" s="52"/>
      <c r="AA106" s="56"/>
      <c r="AB106" s="57"/>
      <c r="AC106" s="52"/>
      <c r="AD106" s="57"/>
      <c r="AE106" s="52"/>
      <c r="AF106" s="57"/>
      <c r="AG106" s="134"/>
      <c r="AH106" s="134"/>
      <c r="AI106" s="134"/>
      <c r="AJ106" s="134"/>
      <c r="AK106" s="134"/>
      <c r="AL106" s="53"/>
      <c r="AM106" s="52"/>
      <c r="AN106" s="56"/>
      <c r="AO106" s="52"/>
      <c r="AP106" s="52"/>
      <c r="AQ106" s="52"/>
      <c r="AR106" s="52"/>
      <c r="AS106" s="52"/>
      <c r="AT106" s="52"/>
      <c r="AU106" s="52"/>
      <c r="AV106" s="57"/>
      <c r="AW106" s="52"/>
      <c r="AX106" s="52"/>
      <c r="AY106" s="52"/>
      <c r="AZ106" s="52"/>
      <c r="BA106" s="52"/>
      <c r="BB106" s="52" t="s">
        <v>180</v>
      </c>
      <c r="BC106" s="52"/>
      <c r="BD106" s="52"/>
      <c r="BE106" s="52"/>
      <c r="BF106" s="52"/>
      <c r="BG106" s="57"/>
      <c r="BH106" s="52"/>
      <c r="BI106" s="57"/>
      <c r="BJ106" s="52"/>
      <c r="BK106" s="52"/>
      <c r="BL106" s="52"/>
      <c r="BM106" s="52"/>
      <c r="BN106" s="52"/>
      <c r="BO106" s="52"/>
      <c r="BP106" s="154"/>
      <c r="BQ106" s="154"/>
      <c r="BR106" s="154"/>
      <c r="BS106" s="154"/>
      <c r="BT106" s="154"/>
      <c r="BU106" s="53"/>
      <c r="BV106" s="57"/>
      <c r="BW106" s="52"/>
      <c r="BX106" s="57"/>
      <c r="BY106" s="55"/>
      <c r="BZ106" s="58"/>
      <c r="CA106" s="55"/>
      <c r="CB106" s="57"/>
      <c r="CC106" s="55"/>
      <c r="CD106" s="57"/>
      <c r="CE106" s="57"/>
      <c r="CF106" s="55"/>
      <c r="CG106" s="57"/>
      <c r="CH106" s="55"/>
      <c r="CI106" s="55"/>
      <c r="CJ106" s="57"/>
      <c r="CK106" s="55"/>
      <c r="CL106" s="57"/>
      <c r="CM106" s="55"/>
      <c r="CN106" s="57"/>
      <c r="CO106" s="55"/>
      <c r="CP106" s="57"/>
      <c r="CQ106" s="57"/>
      <c r="CR106" s="57"/>
      <c r="CS106" s="57"/>
      <c r="CU106" s="55" t="s">
        <v>67</v>
      </c>
      <c r="CV106" s="55"/>
      <c r="CW106" s="55"/>
      <c r="CX106" s="55"/>
      <c r="CY106" s="52">
        <v>1</v>
      </c>
      <c r="CZ106" s="52">
        <v>34</v>
      </c>
      <c r="DA106" s="55">
        <v>1</v>
      </c>
      <c r="DB106" s="70">
        <f t="shared" si="2"/>
        <v>2.9411764705882353E-2</v>
      </c>
    </row>
    <row r="107" spans="1:106" s="9" customFormat="1" ht="21" customHeight="1" thickBot="1">
      <c r="A107" s="202"/>
      <c r="B107" s="42" t="s">
        <v>51</v>
      </c>
      <c r="C107" s="42"/>
      <c r="D107" s="42"/>
      <c r="E107" s="42"/>
      <c r="F107" s="56"/>
      <c r="G107" s="56"/>
      <c r="H107" s="56"/>
      <c r="I107" s="52"/>
      <c r="J107" s="56"/>
      <c r="K107" s="52"/>
      <c r="L107" s="52"/>
      <c r="M107" s="56"/>
      <c r="N107" s="52"/>
      <c r="O107" s="52"/>
      <c r="P107" s="52"/>
      <c r="Q107" s="56"/>
      <c r="R107" s="56"/>
      <c r="S107" s="52"/>
      <c r="T107" s="52"/>
      <c r="U107" s="52"/>
      <c r="V107" s="56"/>
      <c r="W107" s="52"/>
      <c r="X107" s="52"/>
      <c r="Y107" s="52"/>
      <c r="Z107" s="52"/>
      <c r="AA107" s="56"/>
      <c r="AB107" s="57"/>
      <c r="AC107" s="52"/>
      <c r="AD107" s="57"/>
      <c r="AE107" s="52"/>
      <c r="AF107" s="57"/>
      <c r="AG107" s="134"/>
      <c r="AH107" s="134"/>
      <c r="AI107" s="134"/>
      <c r="AJ107" s="134"/>
      <c r="AK107" s="134"/>
      <c r="AL107" s="53"/>
      <c r="AM107" s="52"/>
      <c r="AN107" s="56"/>
      <c r="AO107" s="52"/>
      <c r="AP107" s="52"/>
      <c r="AQ107" s="52"/>
      <c r="AR107" s="52"/>
      <c r="AS107" s="52"/>
      <c r="AT107" s="52"/>
      <c r="AU107" s="52"/>
      <c r="AV107" s="57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7"/>
      <c r="BH107" s="52"/>
      <c r="BI107" s="57"/>
      <c r="BJ107" s="52"/>
      <c r="BK107" s="52"/>
      <c r="BL107" s="52"/>
      <c r="BM107" s="52"/>
      <c r="BN107" s="52"/>
      <c r="BO107" s="52"/>
      <c r="BP107" s="154"/>
      <c r="BQ107" s="154"/>
      <c r="BR107" s="154"/>
      <c r="BS107" s="154"/>
      <c r="BT107" s="154"/>
      <c r="BU107" s="53"/>
      <c r="BV107" s="57"/>
      <c r="BW107" s="52"/>
      <c r="BX107" s="57"/>
      <c r="BY107" s="55"/>
      <c r="BZ107" s="58"/>
      <c r="CA107" s="55"/>
      <c r="CB107" s="57"/>
      <c r="CC107" s="55"/>
      <c r="CD107" s="57"/>
      <c r="CE107" s="57"/>
      <c r="CF107" s="55"/>
      <c r="CG107" s="57"/>
      <c r="CH107" s="55"/>
      <c r="CI107" s="55"/>
      <c r="CJ107" s="57"/>
      <c r="CK107" s="55"/>
      <c r="CL107" s="57"/>
      <c r="CM107" s="55"/>
      <c r="CN107" s="57"/>
      <c r="CO107" s="57"/>
      <c r="CP107" s="57"/>
      <c r="CQ107" s="57"/>
      <c r="CR107" s="57"/>
      <c r="CS107" s="57"/>
      <c r="CT107" s="55"/>
      <c r="CU107" s="55"/>
      <c r="CV107" s="55"/>
      <c r="CW107" s="55"/>
      <c r="CX107" s="55"/>
      <c r="CY107" s="52">
        <v>1</v>
      </c>
      <c r="CZ107" s="52">
        <v>102</v>
      </c>
      <c r="DA107" s="55">
        <v>3</v>
      </c>
      <c r="DB107" s="70">
        <f t="shared" si="2"/>
        <v>2.9411764705882353E-2</v>
      </c>
    </row>
    <row r="108" spans="1:106" s="9" customFormat="1" ht="21" customHeight="1" thickBot="1">
      <c r="A108" s="202"/>
      <c r="B108" s="42" t="s">
        <v>117</v>
      </c>
      <c r="C108" s="42"/>
      <c r="D108" s="42"/>
      <c r="E108" s="42"/>
      <c r="F108" s="56"/>
      <c r="G108" s="56"/>
      <c r="H108" s="56"/>
      <c r="I108" s="52"/>
      <c r="J108" s="56"/>
      <c r="K108" s="52"/>
      <c r="L108" s="52"/>
      <c r="M108" s="56"/>
      <c r="N108" s="52"/>
      <c r="O108" s="52"/>
      <c r="P108" s="52"/>
      <c r="Q108" s="56"/>
      <c r="R108" s="56"/>
      <c r="S108" s="52"/>
      <c r="T108" s="52"/>
      <c r="U108" s="52"/>
      <c r="V108" s="56"/>
      <c r="W108" s="52"/>
      <c r="X108" s="52"/>
      <c r="Y108" s="52"/>
      <c r="Z108" s="52"/>
      <c r="AA108" s="56"/>
      <c r="AB108" s="57"/>
      <c r="AC108" s="52"/>
      <c r="AD108" s="57"/>
      <c r="AE108" s="52"/>
      <c r="AF108" s="57"/>
      <c r="AG108" s="134"/>
      <c r="AH108" s="134"/>
      <c r="AI108" s="134"/>
      <c r="AJ108" s="134"/>
      <c r="AK108" s="134"/>
      <c r="AL108" s="53"/>
      <c r="AM108" s="52"/>
      <c r="AN108" s="56"/>
      <c r="AO108" s="52"/>
      <c r="AP108" s="52"/>
      <c r="AQ108" s="52"/>
      <c r="AR108" s="52"/>
      <c r="AS108" s="52"/>
      <c r="AT108" s="52"/>
      <c r="AU108" s="52"/>
      <c r="AV108" s="57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7"/>
      <c r="BH108" s="52"/>
      <c r="BI108" s="57"/>
      <c r="BJ108" s="52"/>
      <c r="BK108" s="52"/>
      <c r="BL108" s="52"/>
      <c r="BM108" s="52"/>
      <c r="BN108" s="52"/>
      <c r="BO108" s="52"/>
      <c r="BP108" s="154"/>
      <c r="BQ108" s="154"/>
      <c r="BR108" s="154"/>
      <c r="BS108" s="154"/>
      <c r="BT108" s="154"/>
      <c r="BU108" s="53"/>
      <c r="BV108" s="57"/>
      <c r="BW108" s="52"/>
      <c r="BX108" s="57"/>
      <c r="BY108" s="55"/>
      <c r="BZ108" s="58"/>
      <c r="CA108" s="55"/>
      <c r="CB108" s="57"/>
      <c r="CC108" s="55"/>
      <c r="CD108" s="57"/>
      <c r="CE108" s="57"/>
      <c r="CF108" s="55"/>
      <c r="CG108" s="57"/>
      <c r="CH108" s="55"/>
      <c r="CI108" s="55"/>
      <c r="CJ108" s="57"/>
      <c r="CK108" s="55"/>
      <c r="CL108" s="57"/>
      <c r="CM108" s="55"/>
      <c r="CN108" s="57"/>
      <c r="CO108" s="57"/>
      <c r="CP108" s="57"/>
      <c r="CQ108" s="57"/>
      <c r="CR108" s="57"/>
      <c r="CS108" s="57"/>
      <c r="CT108" s="55"/>
      <c r="CU108" s="55"/>
      <c r="CV108" s="55"/>
      <c r="CW108" s="55"/>
      <c r="CX108" s="55"/>
      <c r="CY108" s="52">
        <v>2</v>
      </c>
      <c r="CZ108" s="52">
        <v>17</v>
      </c>
      <c r="DA108" s="55">
        <v>0.5</v>
      </c>
      <c r="DB108" s="70">
        <f t="shared" si="2"/>
        <v>5.8823529411764705E-2</v>
      </c>
    </row>
    <row r="109" spans="1:106" s="9" customFormat="1" ht="21" customHeight="1" thickBot="1">
      <c r="A109" s="202"/>
      <c r="B109" s="42" t="s">
        <v>119</v>
      </c>
      <c r="C109" s="42"/>
      <c r="D109" s="42"/>
      <c r="E109" s="42"/>
      <c r="F109" s="56"/>
      <c r="G109" s="56"/>
      <c r="H109" s="56"/>
      <c r="I109" s="52"/>
      <c r="J109" s="56"/>
      <c r="K109" s="52"/>
      <c r="L109" s="52"/>
      <c r="M109" s="56"/>
      <c r="N109" s="52"/>
      <c r="O109" s="52"/>
      <c r="P109" s="52"/>
      <c r="Q109" s="56"/>
      <c r="R109" s="56"/>
      <c r="S109" s="52"/>
      <c r="T109" s="52"/>
      <c r="U109" s="52"/>
      <c r="V109" s="56"/>
      <c r="W109" s="52"/>
      <c r="X109" s="52"/>
      <c r="Y109" s="52"/>
      <c r="Z109" s="52"/>
      <c r="AA109" s="56"/>
      <c r="AB109" s="57"/>
      <c r="AC109" s="52"/>
      <c r="AD109" s="57"/>
      <c r="AE109" s="52"/>
      <c r="AF109" s="57"/>
      <c r="AG109" s="134"/>
      <c r="AH109" s="134"/>
      <c r="AI109" s="134"/>
      <c r="AJ109" s="134"/>
      <c r="AK109" s="134"/>
      <c r="AL109" s="53"/>
      <c r="AM109" s="52"/>
      <c r="AN109" s="56"/>
      <c r="AO109" s="52"/>
      <c r="AP109" s="52"/>
      <c r="AQ109" s="52"/>
      <c r="AR109" s="52"/>
      <c r="AS109" s="52"/>
      <c r="AT109" s="52"/>
      <c r="AU109" s="52"/>
      <c r="AV109" s="57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7"/>
      <c r="BH109" s="52"/>
      <c r="BI109" s="57"/>
      <c r="BJ109" s="52"/>
      <c r="BK109" s="52"/>
      <c r="BL109" s="52"/>
      <c r="BM109" s="52"/>
      <c r="BN109" s="52"/>
      <c r="BO109" s="52"/>
      <c r="BP109" s="154"/>
      <c r="BQ109" s="154"/>
      <c r="BR109" s="154"/>
      <c r="BS109" s="154"/>
      <c r="BT109" s="154"/>
      <c r="BU109" s="53"/>
      <c r="BV109" s="57"/>
      <c r="BW109" s="52"/>
      <c r="BX109" s="57"/>
      <c r="BY109" s="55"/>
      <c r="BZ109" s="58"/>
      <c r="CA109" s="55"/>
      <c r="CB109" s="57"/>
      <c r="CC109" s="55"/>
      <c r="CD109" s="57"/>
      <c r="CE109" s="57"/>
      <c r="CF109" s="55"/>
      <c r="CG109" s="57"/>
      <c r="CH109" s="55"/>
      <c r="CI109" s="55"/>
      <c r="CJ109" s="57"/>
      <c r="CK109" s="55"/>
      <c r="CL109" s="57"/>
      <c r="CM109" s="55"/>
      <c r="CN109" s="57"/>
      <c r="CO109" s="57"/>
      <c r="CP109" s="57"/>
      <c r="CQ109" s="57"/>
      <c r="CR109" s="57"/>
      <c r="CS109" s="57"/>
      <c r="CT109" s="55"/>
      <c r="CU109" s="55"/>
      <c r="CV109" s="55"/>
      <c r="CW109" s="55"/>
      <c r="CX109" s="55"/>
      <c r="CY109" s="52">
        <v>5</v>
      </c>
      <c r="CZ109" s="52">
        <v>102</v>
      </c>
      <c r="DA109" s="55">
        <v>3</v>
      </c>
      <c r="DB109" s="70">
        <f t="shared" si="2"/>
        <v>0.14705882352941177</v>
      </c>
    </row>
    <row r="110" spans="1:106" s="9" customFormat="1" ht="21" customHeight="1" thickBot="1">
      <c r="A110" s="202"/>
      <c r="B110" s="42" t="s">
        <v>128</v>
      </c>
      <c r="C110" s="42"/>
      <c r="D110" s="42"/>
      <c r="E110" s="42"/>
      <c r="F110" s="56"/>
      <c r="G110" s="56"/>
      <c r="H110" s="56"/>
      <c r="I110" s="52"/>
      <c r="J110" s="56"/>
      <c r="K110" s="52"/>
      <c r="L110" s="52"/>
      <c r="M110" s="56"/>
      <c r="N110" s="52"/>
      <c r="O110" s="52" t="s">
        <v>180</v>
      </c>
      <c r="P110" s="52"/>
      <c r="Q110" s="56"/>
      <c r="R110" s="56"/>
      <c r="S110" s="52"/>
      <c r="T110" s="52"/>
      <c r="U110" s="52"/>
      <c r="V110" s="56"/>
      <c r="W110" s="52"/>
      <c r="X110" s="52"/>
      <c r="Y110" s="52"/>
      <c r="Z110" s="52"/>
      <c r="AA110" s="56"/>
      <c r="AB110" s="57"/>
      <c r="AC110" s="52"/>
      <c r="AD110" s="57"/>
      <c r="AE110" s="52"/>
      <c r="AF110" s="57"/>
      <c r="AG110" s="134"/>
      <c r="AH110" s="134"/>
      <c r="AI110" s="134"/>
      <c r="AJ110" s="134"/>
      <c r="AK110" s="134"/>
      <c r="AL110" s="53"/>
      <c r="AM110" s="52"/>
      <c r="AN110" s="56" t="s">
        <v>180</v>
      </c>
      <c r="AO110" s="52"/>
      <c r="AP110" s="52"/>
      <c r="AQ110" s="52"/>
      <c r="AR110" s="52"/>
      <c r="AS110" s="52"/>
      <c r="AT110" s="52"/>
      <c r="AU110" s="52"/>
      <c r="AV110" s="57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7"/>
      <c r="BH110" s="52"/>
      <c r="BI110" s="57"/>
      <c r="BJ110" s="52"/>
      <c r="BK110" s="52"/>
      <c r="BL110" s="52"/>
      <c r="BM110" s="52"/>
      <c r="BN110" s="52" t="s">
        <v>181</v>
      </c>
      <c r="BO110" s="52"/>
      <c r="BP110" s="154"/>
      <c r="BQ110" s="154"/>
      <c r="BR110" s="154"/>
      <c r="BS110" s="154"/>
      <c r="BT110" s="154"/>
      <c r="BU110" s="53"/>
      <c r="BV110" s="57"/>
      <c r="BW110" s="52"/>
      <c r="BX110" s="57"/>
      <c r="BY110" s="55"/>
      <c r="BZ110" s="58"/>
      <c r="CA110" s="55"/>
      <c r="CB110" s="57"/>
      <c r="CC110" s="55"/>
      <c r="CD110" s="57"/>
      <c r="CE110" s="57"/>
      <c r="CF110" s="55"/>
      <c r="CG110" s="57"/>
      <c r="CH110" s="55"/>
      <c r="CI110" s="55"/>
      <c r="CJ110" s="57"/>
      <c r="CK110" s="55"/>
      <c r="CL110" s="57"/>
      <c r="CM110" s="55"/>
      <c r="CN110" s="57"/>
      <c r="CO110" s="57"/>
      <c r="CP110" s="57"/>
      <c r="CQ110" s="57"/>
      <c r="CR110" s="55"/>
      <c r="CS110" s="57"/>
      <c r="CT110" s="55"/>
      <c r="CV110" s="55"/>
      <c r="CW110" s="55" t="s">
        <v>177</v>
      </c>
      <c r="CX110" s="55"/>
      <c r="CY110" s="52">
        <v>3</v>
      </c>
      <c r="CZ110" s="52">
        <v>102</v>
      </c>
      <c r="DA110" s="55">
        <v>3</v>
      </c>
      <c r="DB110" s="70">
        <f t="shared" si="2"/>
        <v>8.8235294117647051E-2</v>
      </c>
    </row>
    <row r="111" spans="1:106" s="9" customFormat="1" ht="33" customHeight="1" thickBot="1">
      <c r="A111" s="202"/>
      <c r="B111" s="42" t="s">
        <v>182</v>
      </c>
      <c r="C111" s="42"/>
      <c r="D111" s="42"/>
      <c r="E111" s="42"/>
      <c r="F111" s="56"/>
      <c r="G111" s="56"/>
      <c r="H111" s="56"/>
      <c r="I111" s="52"/>
      <c r="J111" s="56"/>
      <c r="K111" s="52"/>
      <c r="L111" s="52"/>
      <c r="M111" s="56"/>
      <c r="N111" s="52"/>
      <c r="O111" s="52"/>
      <c r="P111" s="52"/>
      <c r="Q111" s="56"/>
      <c r="R111" s="56"/>
      <c r="S111" s="52"/>
      <c r="T111" s="52"/>
      <c r="U111" s="52"/>
      <c r="V111" s="56"/>
      <c r="W111" s="52"/>
      <c r="X111" s="52"/>
      <c r="Y111" s="52"/>
      <c r="Z111" s="52"/>
      <c r="AA111" s="56"/>
      <c r="AB111" s="57"/>
      <c r="AC111" s="52"/>
      <c r="AD111" s="57"/>
      <c r="AE111" s="52"/>
      <c r="AF111" s="57"/>
      <c r="AG111" s="134"/>
      <c r="AH111" s="134"/>
      <c r="AI111" s="134"/>
      <c r="AJ111" s="134"/>
      <c r="AK111" s="134"/>
      <c r="AL111" s="53"/>
      <c r="AM111" s="52"/>
      <c r="AN111" s="56"/>
      <c r="AO111" s="52"/>
      <c r="AP111" s="52"/>
      <c r="AQ111" s="52"/>
      <c r="AR111" s="52"/>
      <c r="AS111" s="52"/>
      <c r="AT111" s="52"/>
      <c r="AU111" s="52"/>
      <c r="AV111" s="57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7"/>
      <c r="BH111" s="52"/>
      <c r="BI111" s="57"/>
      <c r="BJ111" s="52"/>
      <c r="BK111" s="52"/>
      <c r="BL111" s="52"/>
      <c r="BM111" s="52"/>
      <c r="BN111" s="52"/>
      <c r="BO111" s="52"/>
      <c r="BP111" s="154"/>
      <c r="BQ111" s="154"/>
      <c r="BR111" s="154"/>
      <c r="BS111" s="154"/>
      <c r="BT111" s="154"/>
      <c r="BU111" s="53"/>
      <c r="BV111" s="57"/>
      <c r="BW111" s="52"/>
      <c r="BX111" s="57"/>
      <c r="BY111" s="55"/>
      <c r="BZ111" s="58"/>
      <c r="CA111" s="55"/>
      <c r="CB111" s="57"/>
      <c r="CC111" s="55"/>
      <c r="CD111" s="57"/>
      <c r="CE111" s="57"/>
      <c r="CF111" s="55"/>
      <c r="CG111" s="57"/>
      <c r="CH111" s="55"/>
      <c r="CI111" s="55"/>
      <c r="CJ111" s="57"/>
      <c r="CK111" s="55"/>
      <c r="CL111" s="57"/>
      <c r="CM111" s="55"/>
      <c r="CN111" s="57"/>
      <c r="CO111" s="57"/>
      <c r="CP111" s="57"/>
      <c r="CQ111" s="57" t="s">
        <v>131</v>
      </c>
      <c r="CR111" s="57"/>
      <c r="CS111" s="57"/>
      <c r="CT111" s="55"/>
      <c r="CU111" s="55"/>
      <c r="CV111" s="55"/>
      <c r="CW111" s="55"/>
      <c r="CX111" s="55"/>
      <c r="CY111" s="52">
        <v>2</v>
      </c>
      <c r="CZ111" s="52">
        <v>34</v>
      </c>
      <c r="DA111" s="55">
        <v>1</v>
      </c>
      <c r="DB111" s="70">
        <f t="shared" si="2"/>
        <v>5.8823529411764705E-2</v>
      </c>
    </row>
    <row r="112" spans="1:106" s="9" customFormat="1" ht="21" customHeight="1" thickBot="1">
      <c r="A112" s="202"/>
      <c r="B112" s="42" t="s">
        <v>25</v>
      </c>
      <c r="C112" s="42"/>
      <c r="D112" s="42"/>
      <c r="E112" s="42"/>
      <c r="F112" s="56"/>
      <c r="G112" s="56"/>
      <c r="H112" s="56"/>
      <c r="I112" s="52"/>
      <c r="J112" s="56"/>
      <c r="K112" s="52"/>
      <c r="L112" s="52"/>
      <c r="M112" s="56"/>
      <c r="N112" s="52"/>
      <c r="O112" s="52"/>
      <c r="P112" s="52"/>
      <c r="Q112" s="56"/>
      <c r="R112" s="56"/>
      <c r="S112" s="52"/>
      <c r="T112" s="52"/>
      <c r="U112" s="52"/>
      <c r="V112" s="56"/>
      <c r="W112" s="52"/>
      <c r="X112" s="52"/>
      <c r="Y112" s="52"/>
      <c r="Z112" s="52"/>
      <c r="AA112" s="56"/>
      <c r="AB112" s="57"/>
      <c r="AC112" s="52"/>
      <c r="AD112" s="57"/>
      <c r="AE112" s="52"/>
      <c r="AF112" s="57"/>
      <c r="AG112" s="134"/>
      <c r="AH112" s="134"/>
      <c r="AI112" s="134"/>
      <c r="AJ112" s="134"/>
      <c r="AK112" s="134"/>
      <c r="AL112" s="53"/>
      <c r="AM112" s="52"/>
      <c r="AN112" s="56"/>
      <c r="AO112" s="52"/>
      <c r="AP112" s="52"/>
      <c r="AQ112" s="52"/>
      <c r="AR112" s="52"/>
      <c r="AS112" s="52"/>
      <c r="AT112" s="52"/>
      <c r="AU112" s="52"/>
      <c r="AV112" s="57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7"/>
      <c r="BH112" s="52"/>
      <c r="BI112" s="57"/>
      <c r="BJ112" s="52"/>
      <c r="BK112" s="52"/>
      <c r="BL112" s="52"/>
      <c r="BM112" s="52"/>
      <c r="BN112" s="52"/>
      <c r="BO112" s="52"/>
      <c r="BP112" s="154"/>
      <c r="BQ112" s="154"/>
      <c r="BR112" s="154"/>
      <c r="BS112" s="154"/>
      <c r="BT112" s="154"/>
      <c r="BU112" s="53"/>
      <c r="BV112" s="57"/>
      <c r="BW112" s="52"/>
      <c r="BX112" s="57"/>
      <c r="BY112" s="55"/>
      <c r="BZ112" s="58"/>
      <c r="CA112" s="55"/>
      <c r="CB112" s="57"/>
      <c r="CC112" s="55"/>
      <c r="CD112" s="57"/>
      <c r="CE112" s="57"/>
      <c r="CF112" s="55"/>
      <c r="CG112" s="57"/>
      <c r="CH112" s="55"/>
      <c r="CI112" s="55"/>
      <c r="CJ112" s="57"/>
      <c r="CK112" s="55"/>
      <c r="CL112" s="57"/>
      <c r="CM112" s="55"/>
      <c r="CN112" s="57"/>
      <c r="CO112" s="57"/>
      <c r="CP112" s="57"/>
      <c r="CQ112" s="57"/>
      <c r="CR112" s="57"/>
      <c r="CS112" s="57"/>
      <c r="CT112" s="55"/>
      <c r="CV112" s="55"/>
      <c r="CW112" s="55"/>
      <c r="CX112" s="55"/>
      <c r="CY112" s="52">
        <v>2</v>
      </c>
      <c r="CZ112" s="52">
        <v>68</v>
      </c>
      <c r="DA112" s="55">
        <v>2</v>
      </c>
      <c r="DB112" s="70">
        <f t="shared" ref="DB112:DB117" si="3">CY112/CZ112*DA112</f>
        <v>5.8823529411764705E-2</v>
      </c>
    </row>
    <row r="113" spans="1:106" s="9" customFormat="1" ht="21" customHeight="1" thickBot="1">
      <c r="A113" s="202"/>
      <c r="B113" s="42" t="s">
        <v>124</v>
      </c>
      <c r="C113" s="42"/>
      <c r="D113" s="42"/>
      <c r="E113" s="42"/>
      <c r="F113" s="56"/>
      <c r="G113" s="56"/>
      <c r="H113" s="56"/>
      <c r="I113" s="52"/>
      <c r="J113" s="56"/>
      <c r="K113" s="52"/>
      <c r="L113" s="52"/>
      <c r="M113" s="56"/>
      <c r="N113" s="52"/>
      <c r="O113" s="52"/>
      <c r="P113" s="52"/>
      <c r="Q113" s="56"/>
      <c r="R113" s="56"/>
      <c r="S113" s="52"/>
      <c r="T113" s="52"/>
      <c r="U113" s="52"/>
      <c r="V113" s="56"/>
      <c r="W113" s="52"/>
      <c r="X113" s="52"/>
      <c r="Y113" s="52"/>
      <c r="Z113" s="52"/>
      <c r="AA113" s="56"/>
      <c r="AB113" s="57"/>
      <c r="AC113" s="52"/>
      <c r="AD113" s="57"/>
      <c r="AE113" s="52"/>
      <c r="AF113" s="57"/>
      <c r="AG113" s="134"/>
      <c r="AH113" s="134"/>
      <c r="AI113" s="134"/>
      <c r="AJ113" s="134"/>
      <c r="AK113" s="134"/>
      <c r="AL113" s="53"/>
      <c r="AM113" s="52"/>
      <c r="AN113" s="56"/>
      <c r="AO113" s="52"/>
      <c r="AP113" s="52"/>
      <c r="AQ113" s="52"/>
      <c r="AR113" s="52"/>
      <c r="AS113" s="52"/>
      <c r="AT113" s="52"/>
      <c r="AU113" s="52"/>
      <c r="AV113" s="57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7"/>
      <c r="BH113" s="52"/>
      <c r="BI113" s="57"/>
      <c r="BJ113" s="52"/>
      <c r="BK113" s="52"/>
      <c r="BL113" s="52"/>
      <c r="BM113" s="52"/>
      <c r="BN113" s="52"/>
      <c r="BO113" s="52"/>
      <c r="BP113" s="154"/>
      <c r="BQ113" s="154"/>
      <c r="BR113" s="154"/>
      <c r="BS113" s="154"/>
      <c r="BT113" s="154"/>
      <c r="BU113" s="53"/>
      <c r="BV113" s="57"/>
      <c r="BW113" s="52"/>
      <c r="BX113" s="57"/>
      <c r="BY113" s="55"/>
      <c r="BZ113" s="58"/>
      <c r="CA113" s="55"/>
      <c r="CB113" s="57"/>
      <c r="CC113" s="55"/>
      <c r="CD113" s="57"/>
      <c r="CE113" s="57"/>
      <c r="CF113" s="55"/>
      <c r="CG113" s="57"/>
      <c r="CH113" s="55"/>
      <c r="CI113" s="55"/>
      <c r="CJ113" s="57"/>
      <c r="CK113" s="55"/>
      <c r="CL113" s="57"/>
      <c r="CM113" s="55"/>
      <c r="CN113" s="57"/>
      <c r="CO113" s="57"/>
      <c r="CP113" s="57"/>
      <c r="CQ113" s="57"/>
      <c r="CR113" s="57"/>
      <c r="CS113" s="57"/>
      <c r="CT113" s="55"/>
      <c r="CU113" s="55"/>
      <c r="CV113" s="55"/>
      <c r="CW113" s="55"/>
      <c r="CX113" s="55"/>
      <c r="CY113" s="52">
        <v>1</v>
      </c>
      <c r="CZ113" s="52">
        <v>68</v>
      </c>
      <c r="DA113" s="55">
        <v>2</v>
      </c>
      <c r="DB113" s="70">
        <f t="shared" si="3"/>
        <v>2.9411764705882353E-2</v>
      </c>
    </row>
    <row r="114" spans="1:106" s="9" customFormat="1" ht="21" customHeight="1" thickBot="1">
      <c r="A114" s="202"/>
      <c r="B114" s="42" t="s">
        <v>21</v>
      </c>
      <c r="C114" s="42"/>
      <c r="D114" s="42"/>
      <c r="E114" s="42"/>
      <c r="F114" s="56"/>
      <c r="G114" s="56"/>
      <c r="H114" s="56"/>
      <c r="I114" s="52"/>
      <c r="J114" s="56"/>
      <c r="K114" s="52"/>
      <c r="L114" s="52"/>
      <c r="M114" s="56"/>
      <c r="N114" s="52" t="s">
        <v>184</v>
      </c>
      <c r="O114" s="52"/>
      <c r="P114" s="52"/>
      <c r="Q114" s="56"/>
      <c r="R114" s="56"/>
      <c r="S114" s="52"/>
      <c r="T114" s="52"/>
      <c r="U114" s="52"/>
      <c r="V114" s="56"/>
      <c r="W114" s="52"/>
      <c r="X114" s="52"/>
      <c r="Y114" s="52"/>
      <c r="Z114" s="52"/>
      <c r="AA114" s="56"/>
      <c r="AB114" s="57"/>
      <c r="AC114" s="52"/>
      <c r="AD114" s="57"/>
      <c r="AE114" s="52"/>
      <c r="AF114" s="57"/>
      <c r="AG114" s="134"/>
      <c r="AH114" s="134"/>
      <c r="AI114" s="134"/>
      <c r="AJ114" s="134"/>
      <c r="AK114" s="134"/>
      <c r="AL114" s="53"/>
      <c r="AM114" s="52"/>
      <c r="AN114" s="56"/>
      <c r="AO114" s="52" t="s">
        <v>131</v>
      </c>
      <c r="AP114" s="52"/>
      <c r="AQ114" s="52"/>
      <c r="AR114" s="52"/>
      <c r="AS114" s="52"/>
      <c r="AT114" s="52"/>
      <c r="AU114" s="52"/>
      <c r="AV114" s="57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7"/>
      <c r="BH114" s="52"/>
      <c r="BI114" s="57" t="s">
        <v>131</v>
      </c>
      <c r="BJ114" s="52"/>
      <c r="BK114" s="52"/>
      <c r="BL114" s="52"/>
      <c r="BM114" s="52"/>
      <c r="BN114" s="52"/>
      <c r="BO114" s="52"/>
      <c r="BP114" s="154"/>
      <c r="BQ114" s="154"/>
      <c r="BR114" s="154"/>
      <c r="BS114" s="154"/>
      <c r="BT114" s="154"/>
      <c r="BU114" s="53"/>
      <c r="BV114" s="57"/>
      <c r="BW114" s="52"/>
      <c r="BX114" s="57"/>
      <c r="BY114" s="55"/>
      <c r="BZ114" s="58"/>
      <c r="CA114" s="55"/>
      <c r="CB114" s="57"/>
      <c r="CC114" s="55"/>
      <c r="CD114" s="57"/>
      <c r="CE114" s="57"/>
      <c r="CF114" s="55"/>
      <c r="CG114" s="57"/>
      <c r="CH114" s="55"/>
      <c r="CI114" s="55"/>
      <c r="CJ114" s="57"/>
      <c r="CK114" s="55"/>
      <c r="CL114" s="57"/>
      <c r="CM114" s="57"/>
      <c r="CN114" s="57"/>
      <c r="CO114" s="57"/>
      <c r="CP114" s="127"/>
      <c r="CQ114" s="55"/>
      <c r="CR114" s="57" t="s">
        <v>160</v>
      </c>
      <c r="CS114" s="57"/>
      <c r="CT114" s="55"/>
      <c r="CV114" s="55"/>
      <c r="CW114" s="55"/>
      <c r="CX114" s="55"/>
      <c r="CY114" s="52">
        <v>1</v>
      </c>
      <c r="CZ114" s="52">
        <v>68</v>
      </c>
      <c r="DA114" s="55">
        <v>2</v>
      </c>
      <c r="DB114" s="70">
        <f t="shared" si="3"/>
        <v>2.9411764705882353E-2</v>
      </c>
    </row>
    <row r="115" spans="1:106" s="9" customFormat="1" ht="21" customHeight="1" thickBot="1">
      <c r="A115" s="202"/>
      <c r="B115" s="42" t="s">
        <v>23</v>
      </c>
      <c r="C115" s="42"/>
      <c r="D115" s="42"/>
      <c r="E115" s="42"/>
      <c r="F115" s="56"/>
      <c r="G115" s="56"/>
      <c r="H115" s="56"/>
      <c r="I115" s="52"/>
      <c r="J115" s="56"/>
      <c r="K115" s="52"/>
      <c r="L115" s="52"/>
      <c r="M115" s="56"/>
      <c r="N115" s="52"/>
      <c r="O115" s="52"/>
      <c r="P115" s="52"/>
      <c r="Q115" s="56"/>
      <c r="R115" s="56"/>
      <c r="S115" s="52"/>
      <c r="T115" s="52"/>
      <c r="U115" s="52"/>
      <c r="V115" s="56"/>
      <c r="W115" s="52"/>
      <c r="X115" s="52"/>
      <c r="Y115" s="52"/>
      <c r="Z115" s="52"/>
      <c r="AA115" s="56"/>
      <c r="AB115" s="57"/>
      <c r="AC115" s="52"/>
      <c r="AD115" s="57"/>
      <c r="AE115" s="52"/>
      <c r="AF115" s="57"/>
      <c r="AG115" s="134"/>
      <c r="AH115" s="134"/>
      <c r="AI115" s="134"/>
      <c r="AJ115" s="134"/>
      <c r="AK115" s="134"/>
      <c r="AL115" s="53"/>
      <c r="AM115" s="52"/>
      <c r="AN115" s="56"/>
      <c r="AO115" s="52"/>
      <c r="AP115" s="52"/>
      <c r="AQ115" s="52"/>
      <c r="AR115" s="52"/>
      <c r="AS115" s="52"/>
      <c r="AT115" s="52"/>
      <c r="AU115" s="52"/>
      <c r="AV115" s="57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7"/>
      <c r="BH115" s="52"/>
      <c r="BI115" s="57"/>
      <c r="BJ115" s="52"/>
      <c r="BK115" s="52"/>
      <c r="BL115" s="52"/>
      <c r="BM115" s="52"/>
      <c r="BN115" s="52"/>
      <c r="BO115" s="52"/>
      <c r="BP115" s="154"/>
      <c r="BQ115" s="154"/>
      <c r="BR115" s="154"/>
      <c r="BS115" s="154"/>
      <c r="BT115" s="154"/>
      <c r="BU115" s="53"/>
      <c r="BV115" s="57"/>
      <c r="BW115" s="52"/>
      <c r="BX115" s="57"/>
      <c r="BY115" s="55"/>
      <c r="BZ115" s="58"/>
      <c r="CA115" s="55"/>
      <c r="CB115" s="57"/>
      <c r="CC115" s="55"/>
      <c r="CD115" s="57"/>
      <c r="CE115" s="57"/>
      <c r="CF115" s="55"/>
      <c r="CG115" s="57"/>
      <c r="CH115" s="55"/>
      <c r="CI115" s="55"/>
      <c r="CJ115" s="57"/>
      <c r="CK115" s="55"/>
      <c r="CL115" s="57"/>
      <c r="CM115" s="55"/>
      <c r="CN115" s="57"/>
      <c r="CO115" s="57"/>
      <c r="CP115" s="57"/>
      <c r="CQ115" s="57"/>
      <c r="CR115" s="127"/>
      <c r="CS115" s="57"/>
      <c r="CT115" s="55"/>
      <c r="CU115" s="55"/>
      <c r="CV115" s="55"/>
      <c r="CW115" s="55"/>
      <c r="CX115" s="55"/>
      <c r="CY115" s="52">
        <v>3</v>
      </c>
      <c r="CZ115" s="52">
        <v>68</v>
      </c>
      <c r="DA115" s="55">
        <v>2</v>
      </c>
      <c r="DB115" s="70">
        <f t="shared" si="3"/>
        <v>8.8235294117647065E-2</v>
      </c>
    </row>
    <row r="116" spans="1:106" s="9" customFormat="1" ht="21" customHeight="1" thickBot="1">
      <c r="A116" s="202"/>
      <c r="B116" s="42" t="s">
        <v>24</v>
      </c>
      <c r="C116" s="42"/>
      <c r="D116" s="42"/>
      <c r="E116" s="42"/>
      <c r="F116" s="56"/>
      <c r="G116" s="56"/>
      <c r="H116" s="56"/>
      <c r="I116" s="52"/>
      <c r="J116" s="56"/>
      <c r="K116" s="52"/>
      <c r="L116" s="52"/>
      <c r="M116" s="56"/>
      <c r="N116" s="52"/>
      <c r="O116" s="52"/>
      <c r="P116" s="52"/>
      <c r="Q116" s="56"/>
      <c r="R116" s="56"/>
      <c r="S116" s="52"/>
      <c r="T116" s="52"/>
      <c r="U116" s="52"/>
      <c r="V116" s="56"/>
      <c r="W116" s="52"/>
      <c r="X116" s="52"/>
      <c r="Y116" s="52"/>
      <c r="Z116" s="52"/>
      <c r="AA116" s="56"/>
      <c r="AB116" s="57"/>
      <c r="AC116" s="52"/>
      <c r="AD116" s="57"/>
      <c r="AE116" s="52"/>
      <c r="AF116" s="57"/>
      <c r="AG116" s="134"/>
      <c r="AH116" s="134"/>
      <c r="AI116" s="134"/>
      <c r="AJ116" s="134"/>
      <c r="AK116" s="134"/>
      <c r="AL116" s="53"/>
      <c r="AM116" s="52"/>
      <c r="AN116" s="56"/>
      <c r="AO116" s="52"/>
      <c r="AP116" s="52"/>
      <c r="AQ116" s="52"/>
      <c r="AR116" s="52"/>
      <c r="AS116" s="52"/>
      <c r="AT116" s="52"/>
      <c r="AU116" s="52"/>
      <c r="AV116" s="57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7"/>
      <c r="BH116" s="52"/>
      <c r="BI116" s="57"/>
      <c r="BJ116" s="52"/>
      <c r="BK116" s="52"/>
      <c r="BL116" s="52"/>
      <c r="BM116" s="52"/>
      <c r="BN116" s="52"/>
      <c r="BO116" s="52"/>
      <c r="BP116" s="154"/>
      <c r="BQ116" s="154"/>
      <c r="BR116" s="154"/>
      <c r="BS116" s="154"/>
      <c r="BT116" s="154"/>
      <c r="BU116" s="53"/>
      <c r="BV116" s="57"/>
      <c r="BW116" s="52"/>
      <c r="BX116" s="57"/>
      <c r="BY116" s="55"/>
      <c r="BZ116" s="58"/>
      <c r="CA116" s="55"/>
      <c r="CB116" s="57"/>
      <c r="CC116" s="55"/>
      <c r="CD116" s="57"/>
      <c r="CE116" s="57"/>
      <c r="CF116" s="55"/>
      <c r="CG116" s="57"/>
      <c r="CH116" s="55"/>
      <c r="CI116" s="55"/>
      <c r="CJ116" s="57"/>
      <c r="CK116" s="55"/>
      <c r="CL116" s="57"/>
      <c r="CM116" s="55"/>
      <c r="CN116" s="57"/>
      <c r="CO116" s="57"/>
      <c r="CP116" s="57"/>
      <c r="CQ116" s="57"/>
      <c r="CR116" s="57"/>
      <c r="CS116" s="57"/>
      <c r="CT116" s="55"/>
      <c r="CU116" s="55"/>
      <c r="CV116" s="55"/>
      <c r="CW116" s="55"/>
      <c r="CX116" s="55"/>
      <c r="CY116" s="52">
        <v>2</v>
      </c>
      <c r="CZ116" s="52">
        <v>68</v>
      </c>
      <c r="DA116" s="55">
        <v>2</v>
      </c>
      <c r="DB116" s="70">
        <f t="shared" si="3"/>
        <v>5.8823529411764705E-2</v>
      </c>
    </row>
    <row r="117" spans="1:106" s="9" customFormat="1" ht="21" customHeight="1" thickBot="1">
      <c r="A117" s="202"/>
      <c r="B117" s="42" t="s">
        <v>20</v>
      </c>
      <c r="C117" s="42"/>
      <c r="D117" s="42"/>
      <c r="E117" s="42"/>
      <c r="F117" s="56"/>
      <c r="G117" s="56"/>
      <c r="H117" s="56"/>
      <c r="I117" s="52"/>
      <c r="J117" s="56"/>
      <c r="K117" s="52"/>
      <c r="L117" s="52"/>
      <c r="M117" s="56"/>
      <c r="N117" s="52"/>
      <c r="O117" s="52"/>
      <c r="P117" s="52"/>
      <c r="Q117" s="56"/>
      <c r="R117" s="56"/>
      <c r="S117" s="52"/>
      <c r="T117" s="52"/>
      <c r="U117" s="52"/>
      <c r="V117" s="56"/>
      <c r="W117" s="52"/>
      <c r="X117" s="52"/>
      <c r="Y117" s="52"/>
      <c r="Z117" s="52"/>
      <c r="AA117" s="56"/>
      <c r="AB117" s="57"/>
      <c r="AC117" s="52"/>
      <c r="AD117" s="57"/>
      <c r="AE117" s="52"/>
      <c r="AF117" s="57"/>
      <c r="AG117" s="134"/>
      <c r="AH117" s="134"/>
      <c r="AI117" s="134"/>
      <c r="AJ117" s="134"/>
      <c r="AK117" s="134"/>
      <c r="AL117" s="53"/>
      <c r="AM117" s="52"/>
      <c r="AN117" s="56"/>
      <c r="AO117" s="52"/>
      <c r="AP117" s="52"/>
      <c r="AQ117" s="52"/>
      <c r="AR117" s="52"/>
      <c r="AS117" s="52"/>
      <c r="AT117" s="52"/>
      <c r="AU117" s="52"/>
      <c r="AV117" s="57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7"/>
      <c r="BH117" s="52"/>
      <c r="BI117" s="57"/>
      <c r="BJ117" s="52"/>
      <c r="BK117" s="52"/>
      <c r="BL117" s="52"/>
      <c r="BM117" s="52" t="s">
        <v>183</v>
      </c>
      <c r="BN117" s="52"/>
      <c r="BO117" s="52"/>
      <c r="BP117" s="154"/>
      <c r="BQ117" s="154"/>
      <c r="BR117" s="154"/>
      <c r="BS117" s="154"/>
      <c r="BT117" s="154"/>
      <c r="BU117" s="53"/>
      <c r="BV117" s="57"/>
      <c r="BW117" s="52"/>
      <c r="BX117" s="57"/>
      <c r="BY117" s="55"/>
      <c r="BZ117" s="58"/>
      <c r="CA117" s="55"/>
      <c r="CB117" s="57"/>
      <c r="CC117" s="55"/>
      <c r="CD117" s="57"/>
      <c r="CE117" s="57"/>
      <c r="CF117" s="55"/>
      <c r="CG117" s="57"/>
      <c r="CH117" s="55"/>
      <c r="CI117" s="55"/>
      <c r="CJ117" s="57"/>
      <c r="CK117" s="55"/>
      <c r="CL117" s="57"/>
      <c r="CM117" s="55"/>
      <c r="CN117" s="57"/>
      <c r="CO117" s="57"/>
      <c r="CP117" s="57"/>
      <c r="CQ117" s="57"/>
      <c r="CR117" s="57"/>
      <c r="CS117" s="57"/>
      <c r="CT117" s="55"/>
      <c r="CU117" s="55"/>
      <c r="CV117" s="55" t="s">
        <v>183</v>
      </c>
      <c r="CW117" s="55"/>
      <c r="CX117" s="55"/>
      <c r="CY117" s="52">
        <v>2</v>
      </c>
      <c r="CZ117" s="52">
        <v>34</v>
      </c>
      <c r="DA117" s="55">
        <v>1</v>
      </c>
      <c r="DB117" s="70">
        <f t="shared" si="3"/>
        <v>5.8823529411764705E-2</v>
      </c>
    </row>
    <row r="118" spans="1:106" s="9" customFormat="1" ht="21" customHeight="1">
      <c r="A118" s="50"/>
    </row>
    <row r="119" spans="1:106" s="1" customFormat="1">
      <c r="B119" s="25"/>
      <c r="C119" s="25"/>
      <c r="D119" s="25"/>
      <c r="E119" s="2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106" s="1" customFormat="1" ht="18.75" customHeight="1">
      <c r="B120" s="24"/>
      <c r="C120" s="29"/>
      <c r="D120" s="29"/>
      <c r="E120" s="29"/>
      <c r="F120" s="4" t="s">
        <v>13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106" s="1" customFormat="1" ht="18.75" customHeight="1">
      <c r="A121" s="2"/>
      <c r="B121" s="24"/>
      <c r="C121" s="29"/>
      <c r="D121" s="29"/>
      <c r="E121" s="29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106" s="36" customFormat="1" ht="18.75" customHeight="1">
      <c r="A122" s="34"/>
      <c r="B122" s="35"/>
      <c r="C122" s="35"/>
      <c r="D122" s="35"/>
      <c r="E122" s="35"/>
      <c r="F122" s="37" t="s">
        <v>116</v>
      </c>
      <c r="G122" s="34"/>
      <c r="H122" s="34"/>
      <c r="I122" s="34"/>
      <c r="J122" s="34"/>
      <c r="K122" s="34"/>
      <c r="L122" s="34"/>
      <c r="M122" s="34"/>
      <c r="N122" s="38"/>
      <c r="O122" s="38"/>
      <c r="P122" s="38"/>
      <c r="Q122" s="38"/>
      <c r="R122" s="38"/>
      <c r="S122" s="38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</row>
    <row r="123" spans="1:106" s="1" customFormat="1" ht="18.75" customHeight="1">
      <c r="A123" s="31"/>
      <c r="B123" s="29"/>
      <c r="C123" s="29"/>
      <c r="D123" s="29"/>
      <c r="E123" s="29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</row>
    <row r="124" spans="1:106" s="1" customFormat="1" ht="11.25" customHeight="1">
      <c r="A124" s="2"/>
      <c r="F124" s="3" t="s">
        <v>14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106" s="1" customFormat="1" ht="16.5" customHeight="1">
      <c r="A125" s="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106">
      <c r="B126" s="2"/>
      <c r="C126" s="96"/>
      <c r="D126" s="96"/>
      <c r="E126" s="96"/>
      <c r="F126" s="11" t="s">
        <v>41</v>
      </c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</row>
    <row r="127" spans="1:106">
      <c r="B127" s="2"/>
      <c r="C127" s="96"/>
      <c r="D127" s="96"/>
      <c r="E127" s="96"/>
      <c r="F127" s="8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106">
      <c r="B128" s="2"/>
      <c r="C128" s="96"/>
      <c r="D128" s="96"/>
      <c r="E128" s="96"/>
      <c r="F128" s="9"/>
      <c r="G128" s="10" t="s">
        <v>46</v>
      </c>
      <c r="H128" s="10"/>
      <c r="I128" s="10"/>
      <c r="J128" s="4"/>
      <c r="K128" s="4"/>
      <c r="L128" s="4"/>
      <c r="M128" s="2"/>
      <c r="N128" s="2"/>
      <c r="O128" s="2"/>
      <c r="P128" s="2"/>
      <c r="Q128" s="2"/>
      <c r="R128" s="2"/>
      <c r="S128" s="4"/>
      <c r="T128" s="4"/>
      <c r="U128" s="4"/>
      <c r="V128" s="4"/>
      <c r="W128" s="4"/>
      <c r="X128" s="4"/>
      <c r="Y128" s="4"/>
      <c r="Z128" s="1"/>
      <c r="AA128" s="1"/>
      <c r="AB128" s="1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6:39" ht="54.75" customHeight="1">
      <c r="F129" s="1"/>
      <c r="G129" s="209" t="s">
        <v>115</v>
      </c>
      <c r="H129" s="210"/>
      <c r="I129" s="210"/>
      <c r="J129" s="211"/>
      <c r="K129" s="7" t="s">
        <v>101</v>
      </c>
      <c r="L129" s="2"/>
      <c r="M129" s="218" t="s">
        <v>114</v>
      </c>
      <c r="N129" s="219"/>
      <c r="O129" s="219"/>
      <c r="P129" s="220"/>
      <c r="Q129" s="41" t="s">
        <v>57</v>
      </c>
      <c r="R129" s="2"/>
      <c r="S129" s="174" t="s">
        <v>40</v>
      </c>
      <c r="T129" s="175"/>
      <c r="U129" s="176"/>
      <c r="V129" s="17" t="s">
        <v>39</v>
      </c>
      <c r="W129" s="2"/>
      <c r="X129" s="2"/>
      <c r="Y129" s="2"/>
      <c r="Z129" s="2"/>
      <c r="AA129" s="2"/>
      <c r="AB129" s="2"/>
      <c r="AC129" s="2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6:39" ht="24.75">
      <c r="F130" s="1"/>
      <c r="G130" s="177" t="s">
        <v>15</v>
      </c>
      <c r="H130" s="178"/>
      <c r="I130" s="178"/>
      <c r="J130" s="179"/>
      <c r="K130" s="13" t="s">
        <v>100</v>
      </c>
      <c r="L130" s="2"/>
      <c r="M130" s="203" t="s">
        <v>103</v>
      </c>
      <c r="N130" s="204"/>
      <c r="O130" s="204"/>
      <c r="P130" s="205"/>
      <c r="Q130" s="23" t="s">
        <v>56</v>
      </c>
      <c r="R130" s="2"/>
      <c r="S130" s="171" t="s">
        <v>32</v>
      </c>
      <c r="T130" s="172"/>
      <c r="U130" s="173"/>
      <c r="V130" s="106"/>
      <c r="W130" s="2"/>
      <c r="X130" s="2"/>
      <c r="Y130" s="2"/>
      <c r="Z130" s="2"/>
      <c r="AA130" s="2"/>
      <c r="AB130" s="2"/>
      <c r="AC130" s="2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6:39">
      <c r="F131" s="1"/>
      <c r="G131" s="177" t="s">
        <v>51</v>
      </c>
      <c r="H131" s="178"/>
      <c r="I131" s="178"/>
      <c r="J131" s="179"/>
      <c r="K131" s="5" t="s">
        <v>58</v>
      </c>
      <c r="L131" s="2"/>
      <c r="M131" s="203" t="s">
        <v>76</v>
      </c>
      <c r="N131" s="204"/>
      <c r="O131" s="204"/>
      <c r="P131" s="205"/>
      <c r="Q131" s="23" t="s">
        <v>77</v>
      </c>
      <c r="R131" s="2"/>
      <c r="S131" s="215" t="s">
        <v>30</v>
      </c>
      <c r="T131" s="216"/>
      <c r="U131" s="217"/>
      <c r="V131" s="22"/>
      <c r="W131" s="2"/>
      <c r="X131" s="2"/>
      <c r="Y131" s="2"/>
      <c r="Z131" s="2"/>
      <c r="AA131" s="2"/>
      <c r="AB131" s="2"/>
      <c r="AC131" s="2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6:39">
      <c r="F132" s="1"/>
      <c r="G132" s="177" t="s">
        <v>16</v>
      </c>
      <c r="H132" s="178"/>
      <c r="I132" s="178"/>
      <c r="J132" s="179"/>
      <c r="K132" s="5" t="s">
        <v>59</v>
      </c>
      <c r="L132" s="2"/>
      <c r="M132" s="168" t="s">
        <v>87</v>
      </c>
      <c r="N132" s="169"/>
      <c r="O132" s="169"/>
      <c r="P132" s="170"/>
      <c r="Q132" s="23" t="s">
        <v>86</v>
      </c>
      <c r="R132" s="2"/>
      <c r="S132" s="171" t="s">
        <v>31</v>
      </c>
      <c r="T132" s="172"/>
      <c r="U132" s="173"/>
      <c r="V132" s="105"/>
      <c r="W132" s="2"/>
      <c r="X132" s="2"/>
      <c r="Y132" s="2"/>
      <c r="Z132" s="2"/>
      <c r="AA132" s="2"/>
      <c r="AB132" s="2"/>
      <c r="AC132" s="2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6:39">
      <c r="F133" s="1"/>
      <c r="G133" s="206" t="s">
        <v>33</v>
      </c>
      <c r="H133" s="207"/>
      <c r="I133" s="207"/>
      <c r="J133" s="208"/>
      <c r="K133" s="5" t="s">
        <v>60</v>
      </c>
      <c r="L133" s="2"/>
      <c r="M133" s="203" t="s">
        <v>102</v>
      </c>
      <c r="N133" s="204"/>
      <c r="O133" s="204"/>
      <c r="P133" s="205"/>
      <c r="Q133" s="23" t="s">
        <v>75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6:39">
      <c r="F134" s="1"/>
      <c r="G134" s="206" t="s">
        <v>34</v>
      </c>
      <c r="H134" s="207"/>
      <c r="I134" s="207"/>
      <c r="J134" s="208"/>
      <c r="K134" s="13" t="s">
        <v>61</v>
      </c>
      <c r="L134" s="2"/>
      <c r="M134" s="168" t="s">
        <v>80</v>
      </c>
      <c r="N134" s="169"/>
      <c r="O134" s="169"/>
      <c r="P134" s="170"/>
      <c r="Q134" s="23" t="s">
        <v>79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6:39">
      <c r="F135" s="1"/>
      <c r="G135" s="177" t="s">
        <v>17</v>
      </c>
      <c r="H135" s="178"/>
      <c r="I135" s="178"/>
      <c r="J135" s="179"/>
      <c r="K135" s="5" t="s">
        <v>62</v>
      </c>
      <c r="L135" s="2"/>
      <c r="M135" s="168" t="s">
        <v>88</v>
      </c>
      <c r="N135" s="169"/>
      <c r="O135" s="169"/>
      <c r="P135" s="170"/>
      <c r="Q135" s="23" t="s">
        <v>78</v>
      </c>
      <c r="R135" s="2"/>
      <c r="S135" s="174" t="s">
        <v>44</v>
      </c>
      <c r="T135" s="175"/>
      <c r="U135" s="176"/>
      <c r="V135" s="18"/>
      <c r="W135" s="2"/>
      <c r="X135" s="2"/>
      <c r="Y135" s="2"/>
      <c r="Z135" s="2"/>
      <c r="AA135" s="2"/>
      <c r="AB135" s="2"/>
      <c r="AC135" s="2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6:39">
      <c r="F136" s="1"/>
      <c r="G136" s="177" t="s">
        <v>18</v>
      </c>
      <c r="H136" s="178"/>
      <c r="I136" s="178"/>
      <c r="J136" s="179"/>
      <c r="K136" s="5" t="s">
        <v>63</v>
      </c>
      <c r="L136" s="2"/>
      <c r="M136" s="168" t="s">
        <v>89</v>
      </c>
      <c r="N136" s="169"/>
      <c r="O136" s="169"/>
      <c r="P136" s="170"/>
      <c r="Q136" s="23" t="s">
        <v>81</v>
      </c>
      <c r="R136" s="2"/>
      <c r="S136" s="174" t="s">
        <v>45</v>
      </c>
      <c r="T136" s="175"/>
      <c r="U136" s="176"/>
      <c r="V136" s="19" t="s">
        <v>43</v>
      </c>
      <c r="W136" s="2"/>
      <c r="X136" s="2"/>
      <c r="Y136" s="2"/>
      <c r="Z136" s="2"/>
      <c r="AA136" s="2"/>
      <c r="AB136" s="2"/>
      <c r="AC136" s="2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6:39">
      <c r="F137" s="1"/>
      <c r="G137" s="222" t="s">
        <v>117</v>
      </c>
      <c r="H137" s="223"/>
      <c r="I137" s="223"/>
      <c r="J137" s="224"/>
      <c r="K137" s="5" t="s">
        <v>118</v>
      </c>
      <c r="L137" s="2"/>
      <c r="M137" s="168" t="s">
        <v>90</v>
      </c>
      <c r="N137" s="169"/>
      <c r="O137" s="169"/>
      <c r="P137" s="170"/>
      <c r="Q137" s="23" t="s">
        <v>82</v>
      </c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6:39">
      <c r="F138" s="1"/>
      <c r="G138" s="177" t="s">
        <v>119</v>
      </c>
      <c r="H138" s="178"/>
      <c r="I138" s="178"/>
      <c r="J138" s="179"/>
      <c r="K138" s="5" t="s">
        <v>120</v>
      </c>
      <c r="L138" s="2"/>
      <c r="M138" s="168" t="s">
        <v>91</v>
      </c>
      <c r="N138" s="169"/>
      <c r="O138" s="169"/>
      <c r="P138" s="170"/>
      <c r="Q138" s="23" t="s">
        <v>92</v>
      </c>
      <c r="R138" s="2"/>
      <c r="S138" s="14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6:39" ht="17.25" customHeight="1">
      <c r="F139" s="1"/>
      <c r="G139" s="222" t="s">
        <v>50</v>
      </c>
      <c r="H139" s="223"/>
      <c r="I139" s="223"/>
      <c r="J139" s="224"/>
      <c r="K139" s="13" t="s">
        <v>74</v>
      </c>
      <c r="L139" s="2"/>
      <c r="M139" s="168" t="s">
        <v>93</v>
      </c>
      <c r="N139" s="169"/>
      <c r="O139" s="169"/>
      <c r="P139" s="221"/>
      <c r="Q139" s="23" t="s">
        <v>83</v>
      </c>
      <c r="R139" s="2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1"/>
      <c r="AG139" s="1"/>
      <c r="AH139" s="1"/>
      <c r="AI139" s="1"/>
      <c r="AJ139" s="1"/>
      <c r="AK139" s="1"/>
      <c r="AL139" s="1"/>
      <c r="AM139" s="1"/>
    </row>
    <row r="140" spans="6:39">
      <c r="F140" s="1"/>
      <c r="G140" s="206" t="s">
        <v>36</v>
      </c>
      <c r="H140" s="207"/>
      <c r="I140" s="207"/>
      <c r="J140" s="208"/>
      <c r="K140" s="5" t="s">
        <v>64</v>
      </c>
      <c r="L140" s="2"/>
      <c r="M140" s="168" t="s">
        <v>94</v>
      </c>
      <c r="N140" s="169"/>
      <c r="O140" s="169"/>
      <c r="P140" s="170"/>
      <c r="Q140" s="23" t="s">
        <v>84</v>
      </c>
      <c r="R140" s="2"/>
      <c r="S140" s="20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6:39">
      <c r="F141" s="1"/>
      <c r="G141" s="177" t="s">
        <v>19</v>
      </c>
      <c r="H141" s="178"/>
      <c r="I141" s="178"/>
      <c r="J141" s="179"/>
      <c r="K141" s="5" t="s">
        <v>65</v>
      </c>
      <c r="L141" s="2"/>
      <c r="M141" s="168" t="s">
        <v>99</v>
      </c>
      <c r="N141" s="169"/>
      <c r="O141" s="169"/>
      <c r="P141" s="170"/>
      <c r="Q141" s="23" t="s">
        <v>98</v>
      </c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6:39">
      <c r="F142" s="1"/>
      <c r="G142" s="206" t="s">
        <v>35</v>
      </c>
      <c r="H142" s="207"/>
      <c r="I142" s="207"/>
      <c r="J142" s="208"/>
      <c r="K142" s="5" t="s">
        <v>66</v>
      </c>
      <c r="L142" s="2"/>
      <c r="M142" s="168" t="s">
        <v>95</v>
      </c>
      <c r="N142" s="169"/>
      <c r="O142" s="169"/>
      <c r="P142" s="170"/>
      <c r="Q142" s="23" t="s">
        <v>85</v>
      </c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6:39">
      <c r="F143" s="1"/>
      <c r="G143" s="177" t="s">
        <v>20</v>
      </c>
      <c r="H143" s="226"/>
      <c r="I143" s="226"/>
      <c r="J143" s="227"/>
      <c r="K143" s="5" t="s">
        <v>67</v>
      </c>
      <c r="L143" s="2"/>
      <c r="M143" s="168" t="s">
        <v>96</v>
      </c>
      <c r="N143" s="169"/>
      <c r="O143" s="169"/>
      <c r="P143" s="170"/>
      <c r="Q143" s="23" t="s">
        <v>28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6:39" ht="16.5" customHeight="1">
      <c r="F144" s="1"/>
      <c r="G144" s="91"/>
      <c r="H144" s="93"/>
      <c r="I144" s="93"/>
      <c r="J144" s="94"/>
      <c r="K144" s="5"/>
      <c r="L144" s="96"/>
      <c r="M144" s="168" t="s">
        <v>154</v>
      </c>
      <c r="N144" s="169"/>
      <c r="O144" s="169"/>
      <c r="P144" s="221"/>
      <c r="Q144" s="23" t="s">
        <v>155</v>
      </c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6:39" ht="16.5" customHeight="1">
      <c r="F145" s="1"/>
      <c r="G145" s="91"/>
      <c r="H145" s="93"/>
      <c r="I145" s="93"/>
      <c r="J145" s="94"/>
      <c r="K145" s="5"/>
      <c r="L145" s="96"/>
      <c r="M145" s="168" t="s">
        <v>158</v>
      </c>
      <c r="N145" s="169"/>
      <c r="O145" s="169"/>
      <c r="P145" s="221"/>
      <c r="Q145" s="23" t="s">
        <v>159</v>
      </c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6:39">
      <c r="F146" s="1"/>
      <c r="G146" s="222" t="s">
        <v>29</v>
      </c>
      <c r="H146" s="207"/>
      <c r="I146" s="207"/>
      <c r="J146" s="208"/>
      <c r="K146" s="5" t="s">
        <v>68</v>
      </c>
      <c r="L146" s="2"/>
      <c r="M146" s="225" t="s">
        <v>153</v>
      </c>
      <c r="N146" s="225"/>
      <c r="O146" s="225"/>
      <c r="P146" s="225"/>
      <c r="Q146" s="92" t="s">
        <v>6</v>
      </c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6:39">
      <c r="F147" s="1"/>
      <c r="G147" s="177" t="s">
        <v>21</v>
      </c>
      <c r="H147" s="178"/>
      <c r="I147" s="178"/>
      <c r="J147" s="179"/>
      <c r="K147" s="5" t="s">
        <v>69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6:39">
      <c r="F148" s="1"/>
      <c r="G148" s="177" t="s">
        <v>22</v>
      </c>
      <c r="H148" s="178"/>
      <c r="I148" s="178"/>
      <c r="J148" s="179"/>
      <c r="K148" s="5" t="s">
        <v>70</v>
      </c>
      <c r="L148" s="2"/>
      <c r="M148" s="229" t="s">
        <v>112</v>
      </c>
      <c r="N148" s="229"/>
      <c r="O148" s="229"/>
      <c r="P148" s="229"/>
      <c r="Q148" s="40" t="s">
        <v>113</v>
      </c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6:39">
      <c r="F149" s="1"/>
      <c r="G149" s="177" t="s">
        <v>23</v>
      </c>
      <c r="H149" s="178"/>
      <c r="I149" s="178"/>
      <c r="J149" s="179"/>
      <c r="K149" s="5" t="s">
        <v>71</v>
      </c>
      <c r="L149" s="31"/>
      <c r="M149" s="230">
        <v>2</v>
      </c>
      <c r="N149" s="231"/>
      <c r="O149" s="231"/>
      <c r="P149" s="232"/>
      <c r="Q149" s="40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6:39">
      <c r="F150" s="1"/>
      <c r="G150" s="177" t="s">
        <v>24</v>
      </c>
      <c r="H150" s="178"/>
      <c r="I150" s="178"/>
      <c r="J150" s="179"/>
      <c r="K150" s="6" t="s">
        <v>72</v>
      </c>
      <c r="L150" s="31"/>
      <c r="M150" s="228" t="s">
        <v>97</v>
      </c>
      <c r="N150" s="228"/>
      <c r="O150" s="228"/>
      <c r="P150" s="228"/>
      <c r="Q150" s="39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6:39">
      <c r="F151" s="1"/>
      <c r="G151" s="177" t="s">
        <v>25</v>
      </c>
      <c r="H151" s="178"/>
      <c r="I151" s="178"/>
      <c r="J151" s="179"/>
      <c r="K151" s="6" t="s">
        <v>73</v>
      </c>
      <c r="L151" s="31"/>
      <c r="M151" s="30"/>
      <c r="N151" s="30"/>
      <c r="O151" s="30"/>
      <c r="P151" s="30"/>
      <c r="Q151" s="39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6:39">
      <c r="F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6:39" ht="24" customHeight="1">
      <c r="F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6:39">
      <c r="F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6:39">
      <c r="F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</sheetData>
  <mergeCells count="83">
    <mergeCell ref="F3:S3"/>
    <mergeCell ref="T3:AH3"/>
    <mergeCell ref="AN3:BJ3"/>
    <mergeCell ref="BK3:CD3"/>
    <mergeCell ref="CE3:CX3"/>
    <mergeCell ref="G151:J151"/>
    <mergeCell ref="M150:P150"/>
    <mergeCell ref="M148:P148"/>
    <mergeCell ref="M149:P149"/>
    <mergeCell ref="G147:J147"/>
    <mergeCell ref="G148:J148"/>
    <mergeCell ref="G149:J149"/>
    <mergeCell ref="G150:J150"/>
    <mergeCell ref="M140:P140"/>
    <mergeCell ref="M141:P141"/>
    <mergeCell ref="G141:J141"/>
    <mergeCell ref="G139:J139"/>
    <mergeCell ref="G140:J140"/>
    <mergeCell ref="G146:J146"/>
    <mergeCell ref="M146:P146"/>
    <mergeCell ref="G142:J142"/>
    <mergeCell ref="M142:P142"/>
    <mergeCell ref="G143:J143"/>
    <mergeCell ref="M143:P143"/>
    <mergeCell ref="M144:P144"/>
    <mergeCell ref="M145:P145"/>
    <mergeCell ref="A106:A117"/>
    <mergeCell ref="A64:A77"/>
    <mergeCell ref="A78:A91"/>
    <mergeCell ref="M139:P139"/>
    <mergeCell ref="G137:J137"/>
    <mergeCell ref="DA12:DA13"/>
    <mergeCell ref="S130:U130"/>
    <mergeCell ref="G131:J131"/>
    <mergeCell ref="M131:P131"/>
    <mergeCell ref="S131:U131"/>
    <mergeCell ref="G130:J130"/>
    <mergeCell ref="M130:P130"/>
    <mergeCell ref="S129:U129"/>
    <mergeCell ref="M129:P129"/>
    <mergeCell ref="A21:A27"/>
    <mergeCell ref="A35:A41"/>
    <mergeCell ref="G138:J138"/>
    <mergeCell ref="M137:P137"/>
    <mergeCell ref="M133:P133"/>
    <mergeCell ref="M134:P134"/>
    <mergeCell ref="M135:P135"/>
    <mergeCell ref="G133:J133"/>
    <mergeCell ref="G134:J134"/>
    <mergeCell ref="G135:J135"/>
    <mergeCell ref="G129:J129"/>
    <mergeCell ref="G132:J132"/>
    <mergeCell ref="A28:A34"/>
    <mergeCell ref="M138:P138"/>
    <mergeCell ref="A53:A63"/>
    <mergeCell ref="A92:A105"/>
    <mergeCell ref="CY2:DB2"/>
    <mergeCell ref="CY1:DB1"/>
    <mergeCell ref="A1:H1"/>
    <mergeCell ref="M136:P136"/>
    <mergeCell ref="M132:P132"/>
    <mergeCell ref="S132:U132"/>
    <mergeCell ref="S135:U135"/>
    <mergeCell ref="S136:U136"/>
    <mergeCell ref="G136:J136"/>
    <mergeCell ref="F10:BW10"/>
    <mergeCell ref="A3:A13"/>
    <mergeCell ref="A15:A20"/>
    <mergeCell ref="DB12:DB13"/>
    <mergeCell ref="CY3:DB10"/>
    <mergeCell ref="BX10:CX10"/>
    <mergeCell ref="CY12:CY13"/>
    <mergeCell ref="AP11:BJ11"/>
    <mergeCell ref="BK11:CF11"/>
    <mergeCell ref="CG11:CX11"/>
    <mergeCell ref="B12:B13"/>
    <mergeCell ref="B5:U5"/>
    <mergeCell ref="C6:U6"/>
    <mergeCell ref="C7:U7"/>
    <mergeCell ref="C8:U8"/>
    <mergeCell ref="C9:U9"/>
    <mergeCell ref="C11:T11"/>
    <mergeCell ref="U11:AO11"/>
  </mergeCells>
  <conditionalFormatting sqref="AG15:AK1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max"/>
        <color rgb="FFFF7128"/>
        <color rgb="FFFFEF9C"/>
      </colorScale>
    </cfRule>
  </conditionalFormatting>
  <conditionalFormatting sqref="AG15:AK1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5:AK1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2:AK12 AG15:AK16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P15:BT17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P15:BT1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2:AK1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15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L34:AL117">
    <cfRule type="iconSet" priority="86">
      <iconSet iconSet="3Symbols">
        <cfvo type="percent" val="0"/>
        <cfvo type="percent" val="33"/>
        <cfvo type="percent" val="67"/>
      </iconSet>
    </cfRule>
  </conditionalFormatting>
  <conditionalFormatting sqref="AG12:AK12 AG15:AK117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5:AK117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15:AL117">
    <cfRule type="iconSet" priority="93">
      <iconSet iconSet="3Symbols">
        <cfvo type="percent" val="0"/>
        <cfvo type="percent" val="33"/>
        <cfvo type="percent" val="67"/>
      </iconSet>
    </cfRule>
  </conditionalFormatting>
  <pageMargins left="0.7" right="0.7" top="0.24016203703703703" bottom="0.75" header="0.3" footer="0.3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1"/>
  <sheetViews>
    <sheetView zoomScaleNormal="100" workbookViewId="0">
      <selection activeCell="F158" sqref="F158"/>
    </sheetView>
  </sheetViews>
  <sheetFormatPr defaultRowHeight="15"/>
  <cols>
    <col min="2" max="2" width="15.42578125" customWidth="1"/>
    <col min="3" max="3" width="19.7109375" customWidth="1"/>
    <col min="4" max="4" width="14" customWidth="1"/>
    <col min="5" max="5" width="31.7109375" customWidth="1"/>
    <col min="7" max="7" width="4" customWidth="1"/>
    <col min="8" max="8" width="17" customWidth="1"/>
  </cols>
  <sheetData>
    <row r="1" spans="1:16" ht="25.5" customHeight="1" thickBot="1">
      <c r="A1" s="239" t="s">
        <v>133</v>
      </c>
      <c r="B1" s="239"/>
      <c r="C1" s="239"/>
      <c r="D1" s="239"/>
      <c r="H1" s="71"/>
    </row>
    <row r="2" spans="1:16" ht="15.75" customHeight="1" thickBot="1">
      <c r="A2" s="64" t="s">
        <v>53</v>
      </c>
      <c r="B2" s="83" t="s">
        <v>37</v>
      </c>
      <c r="C2" s="83"/>
      <c r="D2" s="84"/>
      <c r="H2" s="80"/>
      <c r="I2" s="80"/>
    </row>
    <row r="3" spans="1:16" ht="15" customHeight="1">
      <c r="A3" s="81"/>
      <c r="B3" s="62" t="s">
        <v>165</v>
      </c>
      <c r="C3" s="64" t="s">
        <v>42</v>
      </c>
      <c r="D3" s="66" t="s">
        <v>49</v>
      </c>
      <c r="H3" s="80"/>
      <c r="I3" s="80"/>
    </row>
    <row r="4" spans="1:16" ht="15.75" thickBot="1">
      <c r="A4" s="81"/>
      <c r="B4" s="32"/>
      <c r="C4" s="81"/>
      <c r="D4" s="82"/>
      <c r="H4" s="80"/>
      <c r="I4" s="80"/>
    </row>
    <row r="5" spans="1:16" ht="15.75" thickBot="1">
      <c r="A5" s="85" t="s">
        <v>0</v>
      </c>
      <c r="B5" s="67">
        <v>1</v>
      </c>
      <c r="C5" s="67">
        <v>136</v>
      </c>
      <c r="D5" s="68">
        <f t="shared" ref="D5:D10" si="0">B5/C5*100</f>
        <v>0.73529411764705876</v>
      </c>
      <c r="H5" s="80"/>
      <c r="I5" s="80"/>
    </row>
    <row r="6" spans="1:16" ht="36.75" customHeight="1" thickBot="1">
      <c r="A6" s="85" t="s">
        <v>136</v>
      </c>
      <c r="B6" s="69">
        <v>1</v>
      </c>
      <c r="C6" s="69">
        <v>136</v>
      </c>
      <c r="D6" s="68">
        <f t="shared" si="0"/>
        <v>0.73529411764705876</v>
      </c>
      <c r="H6" s="80"/>
      <c r="I6" s="80"/>
      <c r="K6" s="31"/>
      <c r="L6" s="242"/>
      <c r="M6" s="242"/>
      <c r="N6" s="242"/>
      <c r="O6" s="242"/>
      <c r="P6" s="72"/>
    </row>
    <row r="7" spans="1:16" ht="15.75" thickBot="1">
      <c r="A7" s="85" t="s">
        <v>47</v>
      </c>
      <c r="B7" s="52">
        <v>2</v>
      </c>
      <c r="C7" s="52">
        <v>136</v>
      </c>
      <c r="D7" s="68">
        <f t="shared" si="0"/>
        <v>1.4705882352941175</v>
      </c>
      <c r="H7" s="80"/>
      <c r="I7" s="80"/>
      <c r="K7" s="31"/>
      <c r="L7" s="241"/>
      <c r="M7" s="241"/>
      <c r="N7" s="241"/>
      <c r="O7" s="241"/>
      <c r="P7" s="73"/>
    </row>
    <row r="8" spans="1:16" ht="15.75" thickBot="1">
      <c r="A8" s="85" t="s">
        <v>48</v>
      </c>
      <c r="B8" s="55">
        <v>1</v>
      </c>
      <c r="C8" s="55">
        <v>17</v>
      </c>
      <c r="D8" s="68">
        <f t="shared" si="0"/>
        <v>5.8823529411764701</v>
      </c>
      <c r="H8" s="80"/>
      <c r="I8" s="80"/>
      <c r="K8" s="31"/>
      <c r="L8" s="241"/>
      <c r="M8" s="241"/>
      <c r="N8" s="241"/>
      <c r="O8" s="241"/>
      <c r="P8" s="73"/>
    </row>
    <row r="9" spans="1:16" ht="15.75" thickBot="1">
      <c r="A9" s="85" t="s">
        <v>1</v>
      </c>
      <c r="B9" s="52">
        <v>1</v>
      </c>
      <c r="C9" s="52">
        <v>17</v>
      </c>
      <c r="D9" s="68">
        <f t="shared" si="0"/>
        <v>5.8823529411764701</v>
      </c>
      <c r="H9" s="80"/>
      <c r="I9" s="80"/>
      <c r="K9" s="31"/>
      <c r="L9" s="240"/>
      <c r="M9" s="240"/>
      <c r="N9" s="240"/>
      <c r="O9" s="240"/>
      <c r="P9" s="73"/>
    </row>
    <row r="10" spans="1:16" ht="15.75" thickBot="1">
      <c r="A10" s="85" t="s">
        <v>137</v>
      </c>
      <c r="B10" s="55">
        <v>1</v>
      </c>
      <c r="C10" s="55">
        <v>68</v>
      </c>
      <c r="D10" s="68">
        <f t="shared" si="0"/>
        <v>1.4705882352941175</v>
      </c>
      <c r="H10" s="80"/>
      <c r="I10" s="80"/>
      <c r="K10" s="31"/>
      <c r="L10" s="241"/>
      <c r="M10" s="241"/>
      <c r="N10" s="241"/>
      <c r="O10" s="241"/>
      <c r="P10" s="73"/>
    </row>
    <row r="11" spans="1:16" ht="15.75" thickBot="1">
      <c r="A11" s="86" t="s">
        <v>37</v>
      </c>
      <c r="B11" s="21">
        <f>SUM(B5:B10)</f>
        <v>7</v>
      </c>
      <c r="C11" s="15">
        <f>SUM(C5:C10)</f>
        <v>510</v>
      </c>
      <c r="D11" s="16">
        <f>AVERAGE(D5:D10)</f>
        <v>2.6960784313725483</v>
      </c>
      <c r="H11" s="80"/>
      <c r="I11" s="80"/>
      <c r="K11" s="31"/>
      <c r="L11" s="245"/>
      <c r="M11" s="245"/>
      <c r="N11" s="245"/>
      <c r="O11" s="245"/>
      <c r="P11" s="74"/>
    </row>
    <row r="12" spans="1:16">
      <c r="A12" s="33"/>
      <c r="B12" s="33"/>
      <c r="C12" s="33"/>
      <c r="D12" s="33"/>
      <c r="H12" s="80"/>
      <c r="I12" s="80"/>
      <c r="K12" s="31"/>
      <c r="L12" s="74"/>
      <c r="M12" s="74"/>
      <c r="N12" s="74"/>
      <c r="O12" s="74"/>
      <c r="P12" s="74"/>
    </row>
    <row r="13" spans="1:16">
      <c r="A13" s="87" t="s">
        <v>104</v>
      </c>
      <c r="B13" s="33"/>
      <c r="C13" s="33"/>
      <c r="D13" s="33"/>
      <c r="H13" s="1"/>
      <c r="K13" s="31"/>
      <c r="L13" s="244"/>
      <c r="M13" s="244"/>
      <c r="N13" s="244"/>
      <c r="O13" s="244"/>
      <c r="P13" s="75"/>
    </row>
    <row r="14" spans="1:16" ht="15.75" thickBot="1">
      <c r="A14" s="239" t="s">
        <v>134</v>
      </c>
      <c r="B14" s="239"/>
      <c r="C14" s="239"/>
      <c r="D14" s="239"/>
      <c r="H14" s="1"/>
      <c r="K14" s="31"/>
      <c r="L14" s="244"/>
      <c r="M14" s="244"/>
      <c r="N14" s="244"/>
      <c r="O14" s="244"/>
      <c r="P14" s="75"/>
    </row>
    <row r="15" spans="1:16" ht="15.75" customHeight="1" thickBot="1">
      <c r="A15" s="64" t="s">
        <v>53</v>
      </c>
      <c r="B15" s="83" t="s">
        <v>37</v>
      </c>
      <c r="C15" s="83"/>
      <c r="D15" s="84"/>
      <c r="H15" s="28"/>
      <c r="K15" s="31"/>
      <c r="L15" s="245"/>
      <c r="M15" s="245"/>
      <c r="N15" s="245"/>
      <c r="O15" s="245"/>
      <c r="P15" s="75"/>
    </row>
    <row r="16" spans="1:16" ht="15" customHeight="1">
      <c r="A16" s="81"/>
      <c r="B16" s="62" t="s">
        <v>165</v>
      </c>
      <c r="C16" s="64" t="s">
        <v>42</v>
      </c>
      <c r="D16" s="66" t="s">
        <v>49</v>
      </c>
      <c r="H16" s="28"/>
      <c r="K16" s="31"/>
      <c r="L16" s="60"/>
      <c r="M16" s="60"/>
      <c r="N16" s="60"/>
      <c r="O16" s="60"/>
      <c r="P16" s="39"/>
    </row>
    <row r="17" spans="1:8" ht="15.75" thickBot="1">
      <c r="A17" s="65"/>
      <c r="B17" s="63"/>
      <c r="C17" s="65"/>
      <c r="D17" s="61"/>
      <c r="H17" s="28"/>
    </row>
    <row r="18" spans="1:8" ht="15.75" thickBot="1">
      <c r="A18" s="88" t="s">
        <v>0</v>
      </c>
      <c r="B18" s="51">
        <v>6</v>
      </c>
      <c r="C18" s="51">
        <v>136</v>
      </c>
      <c r="D18" s="68">
        <f>B18/C18*100</f>
        <v>4.4117647058823533</v>
      </c>
      <c r="H18" s="28"/>
    </row>
    <row r="19" spans="1:8" ht="15.75" thickBot="1">
      <c r="A19" s="89" t="s">
        <v>52</v>
      </c>
      <c r="B19" s="51">
        <v>2</v>
      </c>
      <c r="C19" s="51">
        <v>136</v>
      </c>
      <c r="D19" s="68">
        <f t="shared" ref="D19:D24" si="1">B19/C19*100</f>
        <v>1.4705882352941175</v>
      </c>
      <c r="H19" s="28"/>
    </row>
    <row r="20" spans="1:8" ht="15.75" thickBot="1">
      <c r="A20" s="89" t="s">
        <v>47</v>
      </c>
      <c r="B20" s="51">
        <v>1</v>
      </c>
      <c r="C20" s="51">
        <v>17</v>
      </c>
      <c r="D20" s="68">
        <f t="shared" si="1"/>
        <v>5.8823529411764701</v>
      </c>
      <c r="H20" s="28"/>
    </row>
    <row r="21" spans="1:8" ht="15.75" thickBot="1">
      <c r="A21" s="89" t="s">
        <v>48</v>
      </c>
      <c r="B21" s="51">
        <v>1</v>
      </c>
      <c r="C21" s="51">
        <v>17</v>
      </c>
      <c r="D21" s="68">
        <f t="shared" si="1"/>
        <v>5.8823529411764701</v>
      </c>
      <c r="H21" s="28"/>
    </row>
    <row r="22" spans="1:8" ht="15.75" thickBot="1">
      <c r="A22" s="89" t="s">
        <v>26</v>
      </c>
      <c r="B22" s="51">
        <v>3</v>
      </c>
      <c r="C22" s="51">
        <v>68</v>
      </c>
      <c r="D22" s="68">
        <f t="shared" si="1"/>
        <v>4.4117647058823533</v>
      </c>
      <c r="H22" s="28"/>
    </row>
    <row r="23" spans="1:8" ht="15.75" thickBot="1">
      <c r="A23" s="89" t="s">
        <v>1</v>
      </c>
      <c r="B23" s="51">
        <v>5</v>
      </c>
      <c r="C23" s="51">
        <v>136</v>
      </c>
      <c r="D23" s="68">
        <f t="shared" si="1"/>
        <v>3.6764705882352944</v>
      </c>
      <c r="H23" s="28"/>
    </row>
    <row r="24" spans="1:8" ht="15.75" thickBot="1">
      <c r="A24" s="85" t="s">
        <v>137</v>
      </c>
      <c r="B24" s="51">
        <v>2</v>
      </c>
      <c r="C24" s="51">
        <v>68</v>
      </c>
      <c r="D24" s="68">
        <f t="shared" si="1"/>
        <v>2.9411764705882351</v>
      </c>
      <c r="H24" s="28"/>
    </row>
    <row r="25" spans="1:8" ht="15.75" thickBot="1">
      <c r="A25" s="86" t="s">
        <v>37</v>
      </c>
      <c r="B25" s="21">
        <f>SUM(B18:B24)</f>
        <v>20</v>
      </c>
      <c r="C25" s="15">
        <f>SUM(C18:C24)</f>
        <v>578</v>
      </c>
      <c r="D25" s="16">
        <f>AVERAGE(D18:D24)</f>
        <v>4.0966386554621854</v>
      </c>
      <c r="H25" s="76"/>
    </row>
    <row r="26" spans="1:8">
      <c r="A26" s="33"/>
      <c r="B26" s="33"/>
      <c r="C26" s="33"/>
      <c r="D26" s="33"/>
    </row>
    <row r="27" spans="1:8">
      <c r="A27" s="33"/>
      <c r="B27" s="33"/>
      <c r="C27" s="33"/>
      <c r="D27" s="33"/>
      <c r="G27" s="77"/>
      <c r="H27" s="77"/>
    </row>
    <row r="28" spans="1:8" ht="15.75" thickBot="1">
      <c r="A28" s="239" t="s">
        <v>135</v>
      </c>
      <c r="B28" s="239"/>
      <c r="C28" s="239"/>
      <c r="D28" s="239"/>
      <c r="G28" s="77"/>
      <c r="H28" s="77"/>
    </row>
    <row r="29" spans="1:8" ht="15.75" customHeight="1" thickBot="1">
      <c r="A29" s="64" t="s">
        <v>53</v>
      </c>
      <c r="B29" s="83" t="s">
        <v>37</v>
      </c>
      <c r="C29" s="83"/>
      <c r="D29" s="84"/>
      <c r="G29" s="77"/>
      <c r="H29" s="77"/>
    </row>
    <row r="30" spans="1:8" ht="15" customHeight="1">
      <c r="A30" s="81"/>
      <c r="B30" s="62" t="s">
        <v>165</v>
      </c>
      <c r="C30" s="64" t="s">
        <v>42</v>
      </c>
      <c r="D30" s="66" t="s">
        <v>49</v>
      </c>
      <c r="G30" s="77"/>
      <c r="H30" s="77"/>
    </row>
    <row r="31" spans="1:8" ht="15.75" thickBot="1">
      <c r="A31" s="65"/>
      <c r="B31" s="63"/>
      <c r="C31" s="65"/>
      <c r="D31" s="61"/>
      <c r="G31" s="77"/>
      <c r="H31" s="77"/>
    </row>
    <row r="32" spans="1:8" ht="15.75" thickBot="1">
      <c r="A32" s="88" t="s">
        <v>0</v>
      </c>
      <c r="B32" s="52">
        <v>5</v>
      </c>
      <c r="C32" s="55">
        <v>136</v>
      </c>
      <c r="D32" s="70">
        <f t="shared" ref="D32:D38" si="2">B32/C32*100</f>
        <v>3.6764705882352944</v>
      </c>
      <c r="G32" s="77"/>
      <c r="H32" s="77"/>
    </row>
    <row r="33" spans="1:8" ht="15.75" thickBot="1">
      <c r="A33" s="89" t="s">
        <v>52</v>
      </c>
      <c r="B33" s="52">
        <v>1</v>
      </c>
      <c r="C33" s="55">
        <v>136</v>
      </c>
      <c r="D33" s="70">
        <f t="shared" si="2"/>
        <v>0.73529411764705876</v>
      </c>
      <c r="G33" s="77"/>
      <c r="H33" s="77"/>
    </row>
    <row r="34" spans="1:8" ht="15.75" thickBot="1">
      <c r="A34" s="89" t="s">
        <v>1</v>
      </c>
      <c r="B34" s="52">
        <v>5</v>
      </c>
      <c r="C34" s="55">
        <v>136</v>
      </c>
      <c r="D34" s="70">
        <f t="shared" si="2"/>
        <v>3.6764705882352944</v>
      </c>
      <c r="G34" s="77"/>
      <c r="H34" s="77"/>
    </row>
    <row r="35" spans="1:8" ht="15.75" thickBot="1">
      <c r="A35" s="89" t="s">
        <v>26</v>
      </c>
      <c r="B35" s="52">
        <v>3</v>
      </c>
      <c r="C35" s="55">
        <v>68</v>
      </c>
      <c r="D35" s="70">
        <f t="shared" si="2"/>
        <v>4.4117647058823533</v>
      </c>
      <c r="G35" s="77"/>
      <c r="H35" s="77"/>
    </row>
    <row r="36" spans="1:8" ht="15.75" thickBot="1">
      <c r="A36" s="89" t="s">
        <v>47</v>
      </c>
      <c r="B36" s="52">
        <v>1</v>
      </c>
      <c r="C36" s="55">
        <v>17</v>
      </c>
      <c r="D36" s="70">
        <f t="shared" si="2"/>
        <v>5.8823529411764701</v>
      </c>
      <c r="G36" s="77"/>
      <c r="H36" s="77"/>
    </row>
    <row r="37" spans="1:8" ht="15.75" thickBot="1">
      <c r="A37" s="89" t="s">
        <v>48</v>
      </c>
      <c r="B37" s="52">
        <v>0</v>
      </c>
      <c r="C37" s="55">
        <v>17</v>
      </c>
      <c r="D37" s="70">
        <f t="shared" si="2"/>
        <v>0</v>
      </c>
      <c r="G37" s="77"/>
      <c r="H37" s="77"/>
    </row>
    <row r="38" spans="1:8" ht="15.75" thickBot="1">
      <c r="A38" s="85" t="s">
        <v>137</v>
      </c>
      <c r="B38" s="51">
        <v>1</v>
      </c>
      <c r="C38" s="59">
        <v>68</v>
      </c>
      <c r="D38" s="68">
        <f t="shared" si="2"/>
        <v>1.4705882352941175</v>
      </c>
      <c r="G38" s="77"/>
      <c r="H38" s="77"/>
    </row>
    <row r="39" spans="1:8" ht="15.75" thickBot="1">
      <c r="A39" s="86" t="s">
        <v>37</v>
      </c>
      <c r="B39" s="21">
        <f>SUM(B32:B38)</f>
        <v>16</v>
      </c>
      <c r="C39" s="15">
        <f>SUM(C32:C38)</f>
        <v>578</v>
      </c>
      <c r="D39" s="16">
        <f>AVERAGE(D32:D38)</f>
        <v>2.8361344537815123</v>
      </c>
    </row>
    <row r="40" spans="1:8">
      <c r="A40" s="33"/>
      <c r="B40" s="33"/>
      <c r="C40" s="33"/>
      <c r="D40" s="33"/>
    </row>
    <row r="41" spans="1:8">
      <c r="A41" s="33"/>
      <c r="B41" s="33"/>
      <c r="C41" s="33"/>
      <c r="D41" s="33"/>
    </row>
    <row r="42" spans="1:8" ht="15.75" thickBot="1">
      <c r="A42" s="239" t="s">
        <v>138</v>
      </c>
      <c r="B42" s="239"/>
      <c r="C42" s="239"/>
      <c r="D42" s="239"/>
      <c r="H42" s="79"/>
    </row>
    <row r="43" spans="1:8" ht="15.75" customHeight="1" thickBot="1">
      <c r="A43" s="64" t="s">
        <v>53</v>
      </c>
      <c r="B43" s="83" t="s">
        <v>37</v>
      </c>
      <c r="C43" s="83"/>
      <c r="D43" s="84"/>
      <c r="H43" s="79"/>
    </row>
    <row r="44" spans="1:8" ht="15" customHeight="1">
      <c r="A44" s="81"/>
      <c r="B44" s="62" t="s">
        <v>166</v>
      </c>
      <c r="C44" s="64" t="s">
        <v>42</v>
      </c>
      <c r="D44" s="66" t="s">
        <v>49</v>
      </c>
      <c r="H44" s="79"/>
    </row>
    <row r="45" spans="1:8" ht="15.75" thickBot="1">
      <c r="A45" s="65"/>
      <c r="B45" s="63"/>
      <c r="C45" s="65"/>
      <c r="D45" s="61"/>
      <c r="H45" s="79"/>
    </row>
    <row r="46" spans="1:8" ht="15.75" thickBot="1">
      <c r="A46" s="88" t="s">
        <v>0</v>
      </c>
      <c r="B46" s="51">
        <v>4</v>
      </c>
      <c r="C46" s="59">
        <v>136</v>
      </c>
      <c r="D46" s="68">
        <f t="shared" ref="D46:D52" si="3">B46/C46*100</f>
        <v>2.9411764705882351</v>
      </c>
      <c r="H46" s="79"/>
    </row>
    <row r="47" spans="1:8" ht="15.75" thickBot="1">
      <c r="A47" s="89" t="s">
        <v>52</v>
      </c>
      <c r="B47" s="51">
        <v>2</v>
      </c>
      <c r="C47" s="59">
        <v>102</v>
      </c>
      <c r="D47" s="68">
        <f t="shared" si="3"/>
        <v>1.9607843137254901</v>
      </c>
      <c r="H47" s="79"/>
    </row>
    <row r="48" spans="1:8" ht="15.75" thickBot="1">
      <c r="A48" s="89" t="s">
        <v>47</v>
      </c>
      <c r="B48" s="51">
        <v>0</v>
      </c>
      <c r="C48" s="59">
        <v>17</v>
      </c>
      <c r="D48" s="68">
        <f t="shared" si="3"/>
        <v>0</v>
      </c>
      <c r="H48" s="79"/>
    </row>
    <row r="49" spans="1:8" ht="15.75" thickBot="1">
      <c r="A49" s="89" t="s">
        <v>48</v>
      </c>
      <c r="B49" s="51">
        <v>0</v>
      </c>
      <c r="C49" s="59">
        <v>17</v>
      </c>
      <c r="D49" s="68">
        <f t="shared" si="3"/>
        <v>0</v>
      </c>
    </row>
    <row r="50" spans="1:8" ht="15.75" thickBot="1">
      <c r="A50" s="89" t="s">
        <v>26</v>
      </c>
      <c r="B50" s="51">
        <v>0</v>
      </c>
      <c r="C50" s="59">
        <v>68</v>
      </c>
      <c r="D50" s="68">
        <f t="shared" si="3"/>
        <v>0</v>
      </c>
    </row>
    <row r="51" spans="1:8" ht="15.75" thickBot="1">
      <c r="A51" s="89" t="s">
        <v>1</v>
      </c>
      <c r="B51" s="51">
        <v>5</v>
      </c>
      <c r="C51" s="59">
        <v>136</v>
      </c>
      <c r="D51" s="68">
        <f t="shared" si="3"/>
        <v>3.6764705882352944</v>
      </c>
    </row>
    <row r="52" spans="1:8" ht="15.75" thickBot="1">
      <c r="A52" s="85" t="s">
        <v>137</v>
      </c>
      <c r="B52" s="51">
        <v>1</v>
      </c>
      <c r="C52" s="59">
        <v>68</v>
      </c>
      <c r="D52" s="68">
        <f t="shared" si="3"/>
        <v>1.4705882352941175</v>
      </c>
    </row>
    <row r="53" spans="1:8" ht="15.75" thickBot="1">
      <c r="A53" s="86" t="s">
        <v>37</v>
      </c>
      <c r="B53" s="21">
        <f>SUM(B46:B52)</f>
        <v>12</v>
      </c>
      <c r="C53" s="15">
        <f>SUM(C46:C52)</f>
        <v>544</v>
      </c>
      <c r="D53" s="16">
        <f>AVERAGE(D46:D52)</f>
        <v>1.4355742296918768</v>
      </c>
    </row>
    <row r="54" spans="1:8">
      <c r="A54" s="33"/>
      <c r="B54" s="33"/>
      <c r="C54" s="33"/>
      <c r="D54" s="33"/>
    </row>
    <row r="55" spans="1:8">
      <c r="A55" s="33"/>
      <c r="B55" s="33"/>
      <c r="C55" s="33"/>
      <c r="D55" s="33"/>
    </row>
    <row r="56" spans="1:8" ht="15.75" thickBot="1">
      <c r="A56" s="239" t="s">
        <v>139</v>
      </c>
      <c r="B56" s="239"/>
      <c r="C56" s="239"/>
      <c r="D56" s="239"/>
      <c r="H56" s="79"/>
    </row>
    <row r="57" spans="1:8" ht="15.75" customHeight="1" thickBot="1">
      <c r="A57" s="64" t="s">
        <v>53</v>
      </c>
      <c r="B57" s="83" t="s">
        <v>37</v>
      </c>
      <c r="C57" s="83"/>
      <c r="D57" s="84"/>
      <c r="H57" s="79"/>
    </row>
    <row r="58" spans="1:8" ht="15" customHeight="1">
      <c r="A58" s="81"/>
      <c r="B58" s="62" t="s">
        <v>167</v>
      </c>
      <c r="C58" s="64" t="s">
        <v>42</v>
      </c>
      <c r="D58" s="66" t="s">
        <v>49</v>
      </c>
      <c r="H58" s="79"/>
    </row>
    <row r="59" spans="1:8" ht="15.75" thickBot="1">
      <c r="A59" s="65"/>
      <c r="B59" s="63"/>
      <c r="C59" s="65"/>
      <c r="D59" s="61"/>
      <c r="H59" s="79"/>
    </row>
    <row r="60" spans="1:8" ht="15.75" thickBot="1">
      <c r="A60" s="88" t="s">
        <v>0</v>
      </c>
      <c r="B60" s="51">
        <v>3</v>
      </c>
      <c r="C60" s="59">
        <v>153</v>
      </c>
      <c r="D60" s="68">
        <f t="shared" ref="D60:D68" si="4">B60/C60*100</f>
        <v>1.9607843137254901</v>
      </c>
      <c r="H60" s="79"/>
    </row>
    <row r="61" spans="1:8" ht="15.75" thickBot="1">
      <c r="A61" s="89" t="s">
        <v>52</v>
      </c>
      <c r="B61" s="51">
        <v>1</v>
      </c>
      <c r="C61" s="59">
        <v>85</v>
      </c>
      <c r="D61" s="68">
        <f t="shared" si="4"/>
        <v>1.1764705882352942</v>
      </c>
      <c r="H61" s="79"/>
    </row>
    <row r="62" spans="1:8" ht="15.75" thickBot="1">
      <c r="A62" s="89" t="s">
        <v>47</v>
      </c>
      <c r="B62" s="51">
        <v>1</v>
      </c>
      <c r="C62" s="59">
        <v>17</v>
      </c>
      <c r="D62" s="68">
        <f t="shared" si="4"/>
        <v>5.8823529411764701</v>
      </c>
      <c r="H62" s="79"/>
    </row>
    <row r="63" spans="1:8" ht="15.75" thickBot="1">
      <c r="A63" s="89" t="s">
        <v>1</v>
      </c>
      <c r="B63" s="51">
        <v>7</v>
      </c>
      <c r="C63" s="59">
        <v>170</v>
      </c>
      <c r="D63" s="68">
        <f t="shared" si="4"/>
        <v>4.117647058823529</v>
      </c>
      <c r="H63" s="79"/>
    </row>
    <row r="64" spans="1:8" ht="15.75" thickBot="1">
      <c r="A64" s="89" t="s">
        <v>26</v>
      </c>
      <c r="B64" s="51">
        <v>3</v>
      </c>
      <c r="C64" s="59">
        <v>102</v>
      </c>
      <c r="D64" s="68">
        <f t="shared" si="4"/>
        <v>2.9411764705882351</v>
      </c>
      <c r="H64" s="78"/>
    </row>
    <row r="65" spans="1:8" ht="15.75" thickBot="1">
      <c r="A65" s="89" t="s">
        <v>10</v>
      </c>
      <c r="B65" s="51">
        <v>2</v>
      </c>
      <c r="C65" s="59">
        <v>34</v>
      </c>
      <c r="D65" s="68">
        <f t="shared" si="4"/>
        <v>5.8823529411764701</v>
      </c>
    </row>
    <row r="66" spans="1:8" ht="15.75" thickBot="1">
      <c r="A66" s="89" t="s">
        <v>11</v>
      </c>
      <c r="B66" s="51">
        <v>1</v>
      </c>
      <c r="C66" s="59">
        <v>34</v>
      </c>
      <c r="D66" s="68">
        <f t="shared" si="4"/>
        <v>2.9411764705882351</v>
      </c>
    </row>
    <row r="67" spans="1:8" ht="15.75" thickBot="1">
      <c r="A67" s="89" t="s">
        <v>12</v>
      </c>
      <c r="B67" s="51">
        <v>0</v>
      </c>
      <c r="C67" s="59">
        <v>17</v>
      </c>
      <c r="D67" s="68">
        <f t="shared" si="4"/>
        <v>0</v>
      </c>
    </row>
    <row r="68" spans="1:8" ht="15.75" thickBot="1">
      <c r="A68" s="89" t="s">
        <v>9</v>
      </c>
      <c r="B68" s="51">
        <v>1</v>
      </c>
      <c r="C68" s="59">
        <v>17</v>
      </c>
      <c r="D68" s="68">
        <f t="shared" si="4"/>
        <v>5.8823529411764701</v>
      </c>
    </row>
    <row r="69" spans="1:8" ht="15.75" thickBot="1">
      <c r="A69" s="86" t="s">
        <v>37</v>
      </c>
      <c r="B69" s="21">
        <f>SUM(B62:B68)</f>
        <v>15</v>
      </c>
      <c r="C69" s="15">
        <f>SUM(C62:C68)</f>
        <v>391</v>
      </c>
      <c r="D69" s="16">
        <f>AVERAGE(D62:D68)</f>
        <v>3.9495798319327733</v>
      </c>
    </row>
    <row r="70" spans="1:8">
      <c r="A70" s="33"/>
      <c r="B70" s="33"/>
      <c r="C70" s="33"/>
      <c r="D70" s="33"/>
    </row>
    <row r="71" spans="1:8">
      <c r="A71" s="33"/>
      <c r="B71" s="33"/>
      <c r="C71" s="33"/>
      <c r="D71" s="33"/>
    </row>
    <row r="72" spans="1:8" ht="15.75" thickBot="1">
      <c r="A72" s="239" t="s">
        <v>140</v>
      </c>
      <c r="B72" s="239"/>
      <c r="C72" s="239"/>
      <c r="D72" s="239"/>
    </row>
    <row r="73" spans="1:8" ht="15.75" customHeight="1" thickBot="1">
      <c r="A73" s="64" t="s">
        <v>53</v>
      </c>
      <c r="B73" s="83" t="s">
        <v>37</v>
      </c>
      <c r="C73" s="83"/>
      <c r="D73" s="84"/>
      <c r="H73" s="79"/>
    </row>
    <row r="74" spans="1:8" ht="15" customHeight="1">
      <c r="A74" s="81"/>
      <c r="B74" s="62" t="s">
        <v>168</v>
      </c>
      <c r="C74" s="64" t="s">
        <v>42</v>
      </c>
      <c r="D74" s="66" t="s">
        <v>49</v>
      </c>
      <c r="H74" s="79"/>
    </row>
    <row r="75" spans="1:8" ht="15.75" thickBot="1">
      <c r="A75" s="65"/>
      <c r="B75" s="63"/>
      <c r="C75" s="65"/>
      <c r="D75" s="61"/>
      <c r="H75" s="79"/>
    </row>
    <row r="76" spans="1:8" ht="15.75" thickBot="1">
      <c r="A76" s="88" t="s">
        <v>0</v>
      </c>
      <c r="B76" s="51">
        <v>5</v>
      </c>
      <c r="C76" s="59">
        <v>170</v>
      </c>
      <c r="D76" s="68">
        <f t="shared" ref="D76:D86" si="5">B76/C76*100</f>
        <v>2.9411764705882351</v>
      </c>
      <c r="H76" s="79"/>
    </row>
    <row r="77" spans="1:8" ht="15.75" thickBot="1">
      <c r="A77" s="89" t="s">
        <v>52</v>
      </c>
      <c r="B77" s="51">
        <v>0</v>
      </c>
      <c r="C77" s="59">
        <v>102</v>
      </c>
      <c r="D77" s="68">
        <f t="shared" si="5"/>
        <v>0</v>
      </c>
      <c r="H77" s="79"/>
    </row>
    <row r="78" spans="1:8" ht="15.75" thickBot="1">
      <c r="A78" s="89" t="s">
        <v>48</v>
      </c>
      <c r="B78" s="51">
        <v>0</v>
      </c>
      <c r="C78" s="59">
        <v>17</v>
      </c>
      <c r="D78" s="68">
        <f t="shared" si="5"/>
        <v>0</v>
      </c>
      <c r="H78" s="79"/>
    </row>
    <row r="79" spans="1:8" ht="15.75" thickBot="1">
      <c r="A79" s="89" t="s">
        <v>47</v>
      </c>
      <c r="B79" s="51">
        <v>0</v>
      </c>
      <c r="C79" s="59">
        <v>17</v>
      </c>
      <c r="D79" s="68">
        <f t="shared" si="5"/>
        <v>0</v>
      </c>
      <c r="H79" s="79"/>
    </row>
    <row r="80" spans="1:8" ht="15.75" thickBot="1">
      <c r="A80" s="89" t="s">
        <v>1</v>
      </c>
      <c r="B80" s="51">
        <v>6</v>
      </c>
      <c r="C80" s="59">
        <v>170</v>
      </c>
      <c r="D80" s="68">
        <f t="shared" si="5"/>
        <v>3.5294117647058822</v>
      </c>
      <c r="H80" s="79"/>
    </row>
    <row r="81" spans="1:8" ht="15.75" thickBot="1">
      <c r="A81" s="89" t="s">
        <v>26</v>
      </c>
      <c r="B81" s="51">
        <v>2</v>
      </c>
      <c r="C81" s="59">
        <v>34</v>
      </c>
      <c r="D81" s="68">
        <f t="shared" si="5"/>
        <v>5.8823529411764701</v>
      </c>
      <c r="H81" s="79"/>
    </row>
    <row r="82" spans="1:8" ht="15.75" thickBot="1">
      <c r="A82" s="89" t="s">
        <v>27</v>
      </c>
      <c r="B82" s="51">
        <v>2</v>
      </c>
      <c r="C82" s="59">
        <v>102</v>
      </c>
      <c r="D82" s="68">
        <f t="shared" si="5"/>
        <v>1.9607843137254901</v>
      </c>
      <c r="H82" s="79"/>
    </row>
    <row r="83" spans="1:8" ht="15.75" thickBot="1">
      <c r="A83" s="89" t="s">
        <v>10</v>
      </c>
      <c r="B83" s="51">
        <v>2</v>
      </c>
      <c r="C83" s="59">
        <v>34</v>
      </c>
      <c r="D83" s="68">
        <f t="shared" si="5"/>
        <v>5.8823529411764701</v>
      </c>
      <c r="H83" s="79"/>
    </row>
    <row r="84" spans="1:8" ht="15.75" thickBot="1">
      <c r="A84" s="89" t="s">
        <v>11</v>
      </c>
      <c r="B84" s="51">
        <v>1</v>
      </c>
      <c r="C84" s="59">
        <v>34</v>
      </c>
      <c r="D84" s="68">
        <f t="shared" si="5"/>
        <v>2.9411764705882351</v>
      </c>
      <c r="H84" s="79"/>
    </row>
    <row r="85" spans="1:8" ht="15.75" thickBot="1">
      <c r="A85" s="89" t="s">
        <v>9</v>
      </c>
      <c r="B85" s="51">
        <v>1</v>
      </c>
      <c r="C85" s="59">
        <v>68</v>
      </c>
      <c r="D85" s="68">
        <f t="shared" si="5"/>
        <v>1.4705882352941175</v>
      </c>
      <c r="H85" s="79"/>
    </row>
    <row r="86" spans="1:8" ht="15.75" thickBot="1">
      <c r="A86" s="89" t="s">
        <v>12</v>
      </c>
      <c r="B86" s="51">
        <v>0</v>
      </c>
      <c r="C86" s="59">
        <v>17</v>
      </c>
      <c r="D86" s="68">
        <f t="shared" si="5"/>
        <v>0</v>
      </c>
    </row>
    <row r="87" spans="1:8" ht="15.75" thickBot="1">
      <c r="A87" s="86" t="s">
        <v>37</v>
      </c>
      <c r="B87" s="21">
        <f>SUM(B76:B86)</f>
        <v>19</v>
      </c>
      <c r="C87" s="15">
        <f>SUM(C76:C86)</f>
        <v>765</v>
      </c>
      <c r="D87" s="16">
        <f>AVERAGE(D76:D86)</f>
        <v>2.2370766488413545</v>
      </c>
    </row>
    <row r="88" spans="1:8">
      <c r="A88" s="33"/>
      <c r="B88" s="33"/>
      <c r="C88" s="33"/>
      <c r="D88" s="33"/>
    </row>
    <row r="89" spans="1:8">
      <c r="A89" s="33"/>
      <c r="B89" s="33"/>
      <c r="C89" s="33"/>
      <c r="D89" s="33"/>
    </row>
    <row r="90" spans="1:8" ht="15.75" thickBot="1">
      <c r="A90" s="239" t="s">
        <v>141</v>
      </c>
      <c r="B90" s="239"/>
      <c r="C90" s="239"/>
      <c r="D90" s="239"/>
      <c r="H90" s="243"/>
    </row>
    <row r="91" spans="1:8" ht="15.75" customHeight="1" thickBot="1">
      <c r="A91" s="64" t="s">
        <v>53</v>
      </c>
      <c r="B91" s="83" t="s">
        <v>37</v>
      </c>
      <c r="C91" s="83"/>
      <c r="D91" s="84"/>
      <c r="H91" s="243"/>
    </row>
    <row r="92" spans="1:8" ht="15" customHeight="1">
      <c r="A92" s="81"/>
      <c r="B92" s="62" t="s">
        <v>168</v>
      </c>
      <c r="C92" s="64" t="s">
        <v>42</v>
      </c>
      <c r="D92" s="66" t="s">
        <v>49</v>
      </c>
      <c r="H92" s="243"/>
    </row>
    <row r="93" spans="1:8" ht="15.75" thickBot="1">
      <c r="A93" s="65"/>
      <c r="B93" s="63"/>
      <c r="C93" s="65"/>
      <c r="D93" s="61"/>
      <c r="H93" s="243"/>
    </row>
    <row r="94" spans="1:8" ht="15.75" thickBot="1">
      <c r="A94" s="88" t="s">
        <v>0</v>
      </c>
      <c r="B94" s="51">
        <v>3</v>
      </c>
      <c r="C94" s="59">
        <v>136</v>
      </c>
      <c r="D94" s="68">
        <f t="shared" ref="D94:D106" si="6">B94/C94*100</f>
        <v>2.2058823529411766</v>
      </c>
      <c r="H94" s="243"/>
    </row>
    <row r="95" spans="1:8" ht="15.75" thickBot="1">
      <c r="A95" s="89" t="s">
        <v>52</v>
      </c>
      <c r="B95" s="51">
        <v>1</v>
      </c>
      <c r="C95" s="59">
        <v>68</v>
      </c>
      <c r="D95" s="68">
        <f t="shared" si="6"/>
        <v>1.4705882352941175</v>
      </c>
      <c r="H95" s="243"/>
    </row>
    <row r="96" spans="1:8" ht="15.75" thickBot="1">
      <c r="A96" s="89" t="s">
        <v>47</v>
      </c>
      <c r="B96" s="51">
        <v>1</v>
      </c>
      <c r="C96" s="59">
        <v>17</v>
      </c>
      <c r="D96" s="68">
        <f t="shared" si="6"/>
        <v>5.8823529411764701</v>
      </c>
      <c r="H96" s="243"/>
    </row>
    <row r="97" spans="1:8" ht="15.75" thickBot="1">
      <c r="A97" s="89" t="s">
        <v>142</v>
      </c>
      <c r="B97" s="51">
        <v>5</v>
      </c>
      <c r="C97" s="59">
        <v>102</v>
      </c>
      <c r="D97" s="68">
        <f t="shared" si="6"/>
        <v>4.9019607843137258</v>
      </c>
      <c r="H97" s="243"/>
    </row>
    <row r="98" spans="1:8" ht="15.75" thickBot="1">
      <c r="A98" s="89" t="s">
        <v>143</v>
      </c>
      <c r="B98" s="51">
        <v>5</v>
      </c>
      <c r="C98" s="59">
        <v>68</v>
      </c>
      <c r="D98" s="68">
        <f t="shared" si="6"/>
        <v>7.3529411764705888</v>
      </c>
      <c r="H98" s="243"/>
    </row>
    <row r="99" spans="1:8" ht="15.75" thickBot="1">
      <c r="A99" s="89"/>
      <c r="B99" s="51">
        <v>3</v>
      </c>
      <c r="C99" s="59">
        <v>102</v>
      </c>
      <c r="D99" s="68">
        <f t="shared" si="6"/>
        <v>2.9411764705882351</v>
      </c>
      <c r="H99" s="243"/>
    </row>
    <row r="100" spans="1:8" ht="15.75" thickBot="1">
      <c r="A100" s="89" t="s">
        <v>26</v>
      </c>
      <c r="B100" s="51">
        <v>2</v>
      </c>
      <c r="C100" s="59">
        <v>34</v>
      </c>
      <c r="D100" s="68">
        <f t="shared" si="6"/>
        <v>5.8823529411764701</v>
      </c>
      <c r="H100" s="243"/>
    </row>
    <row r="101" spans="1:8" ht="15.75" thickBot="1">
      <c r="A101" s="89" t="s">
        <v>27</v>
      </c>
      <c r="B101" s="51">
        <v>4</v>
      </c>
      <c r="C101" s="59">
        <v>34</v>
      </c>
      <c r="D101" s="68">
        <f t="shared" si="6"/>
        <v>11.76470588235294</v>
      </c>
      <c r="H101" s="243"/>
    </row>
    <row r="102" spans="1:8" ht="15.75" thickBot="1">
      <c r="A102" s="89" t="s">
        <v>10</v>
      </c>
      <c r="B102" s="51">
        <v>1</v>
      </c>
      <c r="C102" s="59">
        <v>68</v>
      </c>
      <c r="D102" s="68">
        <f t="shared" si="6"/>
        <v>1.4705882352941175</v>
      </c>
    </row>
    <row r="103" spans="1:8" ht="15.75" thickBot="1">
      <c r="A103" s="89" t="s">
        <v>11</v>
      </c>
      <c r="B103" s="51">
        <v>1</v>
      </c>
      <c r="C103" s="59">
        <v>68</v>
      </c>
      <c r="D103" s="68">
        <f t="shared" si="6"/>
        <v>1.4705882352941175</v>
      </c>
    </row>
    <row r="104" spans="1:8" ht="15.75" thickBot="1">
      <c r="A104" s="89" t="s">
        <v>9</v>
      </c>
      <c r="B104" s="51">
        <v>1</v>
      </c>
      <c r="C104" s="59">
        <v>34</v>
      </c>
      <c r="D104" s="68">
        <f t="shared" si="6"/>
        <v>2.9411764705882351</v>
      </c>
    </row>
    <row r="105" spans="1:8" ht="15.75" thickBot="1">
      <c r="A105" s="89" t="s">
        <v>12</v>
      </c>
      <c r="B105" s="51">
        <v>3</v>
      </c>
      <c r="C105" s="59">
        <v>34</v>
      </c>
      <c r="D105" s="68">
        <f t="shared" si="6"/>
        <v>8.8235294117647065</v>
      </c>
    </row>
    <row r="106" spans="1:8" ht="15.75" thickBot="1">
      <c r="A106" s="89" t="s">
        <v>7</v>
      </c>
      <c r="B106" s="51">
        <v>2</v>
      </c>
      <c r="C106" s="59">
        <v>68</v>
      </c>
      <c r="D106" s="68">
        <f t="shared" si="6"/>
        <v>2.9411764705882351</v>
      </c>
    </row>
    <row r="107" spans="1:8" ht="15.75" thickBot="1">
      <c r="A107" s="86" t="s">
        <v>37</v>
      </c>
      <c r="B107" s="21">
        <f>SUM(B94:B106)</f>
        <v>32</v>
      </c>
      <c r="C107" s="15">
        <f>SUM(C94:C106)</f>
        <v>833</v>
      </c>
      <c r="D107" s="16">
        <f>AVERAGE(D94:D106)</f>
        <v>4.6191553544494708</v>
      </c>
    </row>
    <row r="108" spans="1:8">
      <c r="A108" s="33"/>
      <c r="B108" s="33"/>
      <c r="C108" s="33"/>
      <c r="D108" s="33"/>
    </row>
    <row r="109" spans="1:8">
      <c r="A109" s="33"/>
      <c r="B109" s="33"/>
      <c r="C109" s="33"/>
      <c r="D109" s="33"/>
    </row>
    <row r="110" spans="1:8" ht="15.75" thickBot="1">
      <c r="A110" s="239" t="s">
        <v>144</v>
      </c>
      <c r="B110" s="239"/>
      <c r="C110" s="239"/>
      <c r="D110" s="239"/>
      <c r="H110" s="79"/>
    </row>
    <row r="111" spans="1:8" ht="15.75" customHeight="1" thickBot="1">
      <c r="A111" s="64" t="s">
        <v>53</v>
      </c>
      <c r="B111" s="83" t="s">
        <v>37</v>
      </c>
      <c r="C111" s="83"/>
      <c r="D111" s="84"/>
      <c r="H111" s="79"/>
    </row>
    <row r="112" spans="1:8" ht="15" customHeight="1">
      <c r="A112" s="81"/>
      <c r="B112" s="62" t="s">
        <v>168</v>
      </c>
      <c r="C112" s="64" t="s">
        <v>42</v>
      </c>
      <c r="D112" s="66" t="s">
        <v>49</v>
      </c>
      <c r="H112" s="79"/>
    </row>
    <row r="113" spans="1:8" ht="15.75" thickBot="1">
      <c r="A113" s="65"/>
      <c r="B113" s="63"/>
      <c r="C113" s="65"/>
      <c r="D113" s="61"/>
      <c r="H113" s="79"/>
    </row>
    <row r="114" spans="1:8" ht="15.75" thickBot="1">
      <c r="A114" s="88" t="s">
        <v>0</v>
      </c>
      <c r="B114" s="51">
        <v>4</v>
      </c>
      <c r="C114" s="59">
        <v>102</v>
      </c>
      <c r="D114" s="68">
        <f t="shared" ref="D114:D127" si="7">B114/C114*100</f>
        <v>3.9215686274509802</v>
      </c>
      <c r="H114" s="79"/>
    </row>
    <row r="115" spans="1:8" ht="15.75" thickBot="1">
      <c r="A115" s="89" t="s">
        <v>52</v>
      </c>
      <c r="B115" s="51">
        <v>0</v>
      </c>
      <c r="C115" s="59">
        <v>68</v>
      </c>
      <c r="D115" s="68">
        <f t="shared" si="7"/>
        <v>0</v>
      </c>
      <c r="H115" s="79"/>
    </row>
    <row r="116" spans="1:8" ht="15.75" thickBot="1">
      <c r="A116" s="89" t="s">
        <v>47</v>
      </c>
      <c r="B116" s="51">
        <v>1</v>
      </c>
      <c r="C116" s="59">
        <v>17</v>
      </c>
      <c r="D116" s="68">
        <f t="shared" si="7"/>
        <v>5.8823529411764701</v>
      </c>
      <c r="H116" s="79"/>
    </row>
    <row r="117" spans="1:8" ht="15.75" thickBot="1">
      <c r="A117" s="89" t="s">
        <v>142</v>
      </c>
      <c r="B117" s="51">
        <v>3</v>
      </c>
      <c r="C117" s="59">
        <v>102</v>
      </c>
      <c r="D117" s="68">
        <f t="shared" si="7"/>
        <v>2.9411764705882351</v>
      </c>
      <c r="H117" s="79"/>
    </row>
    <row r="118" spans="1:8" ht="15.75" thickBot="1">
      <c r="A118" s="89" t="s">
        <v>143</v>
      </c>
      <c r="B118" s="51">
        <v>2</v>
      </c>
      <c r="C118" s="59">
        <v>68</v>
      </c>
      <c r="D118" s="68">
        <f t="shared" si="7"/>
        <v>2.9411764705882351</v>
      </c>
      <c r="H118" s="79"/>
    </row>
    <row r="119" spans="1:8" ht="15.75" thickBot="1">
      <c r="A119" s="89" t="s">
        <v>28</v>
      </c>
      <c r="B119" s="51">
        <v>1</v>
      </c>
      <c r="C119" s="59">
        <v>34</v>
      </c>
      <c r="D119" s="68">
        <f t="shared" si="7"/>
        <v>2.9411764705882351</v>
      </c>
      <c r="H119" s="79"/>
    </row>
    <row r="120" spans="1:8" ht="15.75" thickBot="1">
      <c r="A120" s="89" t="s">
        <v>26</v>
      </c>
      <c r="B120" s="51">
        <v>2</v>
      </c>
      <c r="C120" s="59">
        <v>102</v>
      </c>
      <c r="D120" s="68">
        <f t="shared" si="7"/>
        <v>1.9607843137254901</v>
      </c>
      <c r="H120" s="79"/>
    </row>
    <row r="121" spans="1:8" ht="15.75" thickBot="1">
      <c r="A121" s="89" t="s">
        <v>27</v>
      </c>
      <c r="B121" s="51">
        <v>2</v>
      </c>
      <c r="C121" s="59">
        <v>34</v>
      </c>
      <c r="D121" s="68">
        <f t="shared" si="7"/>
        <v>5.8823529411764701</v>
      </c>
      <c r="H121" s="79"/>
    </row>
    <row r="122" spans="1:8" ht="15.75" thickBot="1">
      <c r="A122" s="89" t="s">
        <v>10</v>
      </c>
      <c r="B122" s="51">
        <v>2</v>
      </c>
      <c r="C122" s="59">
        <v>68</v>
      </c>
      <c r="D122" s="68">
        <f t="shared" si="7"/>
        <v>2.9411764705882351</v>
      </c>
      <c r="H122" s="79"/>
    </row>
    <row r="123" spans="1:8" ht="15.75" thickBot="1">
      <c r="A123" s="89" t="s">
        <v>11</v>
      </c>
      <c r="B123" s="51">
        <v>1</v>
      </c>
      <c r="C123" s="59">
        <v>68</v>
      </c>
      <c r="D123" s="68">
        <f t="shared" si="7"/>
        <v>1.4705882352941175</v>
      </c>
      <c r="H123" s="79"/>
    </row>
    <row r="124" spans="1:8" ht="15.75" thickBot="1">
      <c r="A124" s="89" t="s">
        <v>9</v>
      </c>
      <c r="B124" s="51">
        <v>1</v>
      </c>
      <c r="C124" s="59">
        <v>68</v>
      </c>
      <c r="D124" s="68">
        <f t="shared" si="7"/>
        <v>1.4705882352941175</v>
      </c>
      <c r="H124" s="79"/>
    </row>
    <row r="125" spans="1:8" ht="15.75" thickBot="1">
      <c r="A125" s="89" t="s">
        <v>12</v>
      </c>
      <c r="B125" s="51">
        <v>1</v>
      </c>
      <c r="C125" s="59">
        <v>34</v>
      </c>
      <c r="D125" s="68">
        <f t="shared" si="7"/>
        <v>2.9411764705882351</v>
      </c>
      <c r="H125" s="79"/>
    </row>
    <row r="126" spans="1:8" ht="15.75" thickBot="1">
      <c r="A126" s="89" t="s">
        <v>7</v>
      </c>
      <c r="B126" s="51">
        <v>3</v>
      </c>
      <c r="C126" s="59">
        <v>68</v>
      </c>
      <c r="D126" s="68">
        <f t="shared" si="7"/>
        <v>4.4117647058823533</v>
      </c>
      <c r="H126" s="79"/>
    </row>
    <row r="127" spans="1:8" ht="15.75" thickBot="1">
      <c r="A127" s="89" t="s">
        <v>8</v>
      </c>
      <c r="B127" s="51">
        <v>3</v>
      </c>
      <c r="C127" s="59">
        <v>68</v>
      </c>
      <c r="D127" s="68">
        <f t="shared" si="7"/>
        <v>4.4117647058823533</v>
      </c>
      <c r="H127" s="76"/>
    </row>
    <row r="128" spans="1:8" ht="15.75" thickBot="1">
      <c r="A128" s="86" t="s">
        <v>37</v>
      </c>
      <c r="B128" s="21">
        <f>SUM(B114:B127)</f>
        <v>26</v>
      </c>
      <c r="C128" s="15">
        <f>SUM(C114:C127)</f>
        <v>901</v>
      </c>
      <c r="D128" s="16">
        <f>AVERAGE(D114:D127)</f>
        <v>3.1512605042016806</v>
      </c>
    </row>
    <row r="129" spans="1:8">
      <c r="A129" s="33"/>
      <c r="B129" s="33"/>
      <c r="C129" s="33"/>
      <c r="D129" s="33"/>
    </row>
    <row r="130" spans="1:8">
      <c r="A130" s="33"/>
      <c r="B130" s="33"/>
      <c r="C130" s="33"/>
      <c r="D130" s="33"/>
    </row>
    <row r="131" spans="1:8">
      <c r="A131" s="33"/>
      <c r="B131" s="33"/>
      <c r="C131" s="33"/>
      <c r="D131" s="33"/>
    </row>
    <row r="132" spans="1:8" ht="17.25" customHeight="1" thickBot="1">
      <c r="A132" s="239" t="s">
        <v>145</v>
      </c>
      <c r="B132" s="239"/>
      <c r="C132" s="239"/>
      <c r="D132" s="239"/>
    </row>
    <row r="133" spans="1:8" ht="15.75" customHeight="1" thickBot="1">
      <c r="A133" s="64" t="s">
        <v>53</v>
      </c>
      <c r="B133" s="83" t="s">
        <v>37</v>
      </c>
      <c r="C133" s="83"/>
      <c r="D133" s="84"/>
    </row>
    <row r="134" spans="1:8" ht="15" customHeight="1">
      <c r="A134" s="81"/>
      <c r="B134" s="62" t="s">
        <v>168</v>
      </c>
      <c r="C134" s="64" t="s">
        <v>42</v>
      </c>
      <c r="D134" s="66" t="s">
        <v>49</v>
      </c>
    </row>
    <row r="135" spans="1:8" ht="15.75" thickBot="1">
      <c r="A135" s="65"/>
      <c r="B135" s="63"/>
      <c r="C135" s="65"/>
      <c r="D135" s="61"/>
    </row>
    <row r="136" spans="1:8" ht="15.75" thickBot="1">
      <c r="A136" s="88" t="s">
        <v>0</v>
      </c>
      <c r="B136" s="51">
        <v>2</v>
      </c>
      <c r="C136" s="59">
        <v>34</v>
      </c>
      <c r="D136" s="68">
        <f t="shared" ref="D136:D138" si="8">B136/C136*100</f>
        <v>5.8823529411764701</v>
      </c>
      <c r="H136" s="79"/>
    </row>
    <row r="137" spans="1:8" ht="15.75" thickBot="1">
      <c r="A137" s="89" t="s">
        <v>52</v>
      </c>
      <c r="B137" s="51">
        <v>1</v>
      </c>
      <c r="C137" s="59">
        <v>102</v>
      </c>
      <c r="D137" s="68">
        <f t="shared" si="8"/>
        <v>0.98039215686274506</v>
      </c>
      <c r="H137" s="79"/>
    </row>
    <row r="138" spans="1:8" ht="15.75" thickBot="1">
      <c r="A138" s="89" t="s">
        <v>47</v>
      </c>
      <c r="B138" s="51">
        <v>1</v>
      </c>
      <c r="C138" s="59">
        <v>34</v>
      </c>
      <c r="D138" s="68">
        <f t="shared" si="8"/>
        <v>2.9411764705882351</v>
      </c>
      <c r="H138" s="79"/>
    </row>
    <row r="139" spans="1:8" ht="15.75" thickBot="1">
      <c r="A139" s="89" t="s">
        <v>169</v>
      </c>
      <c r="B139" s="51">
        <v>4</v>
      </c>
      <c r="C139" s="59">
        <v>102</v>
      </c>
      <c r="D139" s="68">
        <f>B139/C139*100</f>
        <v>3.9215686274509802</v>
      </c>
      <c r="H139" s="103"/>
    </row>
    <row r="140" spans="1:8" ht="15.75" thickBot="1">
      <c r="A140" s="89" t="s">
        <v>143</v>
      </c>
      <c r="B140" s="51">
        <v>2</v>
      </c>
      <c r="C140" s="59">
        <v>102</v>
      </c>
      <c r="D140" s="68">
        <f>B140/C140*100</f>
        <v>1.9607843137254901</v>
      </c>
      <c r="H140" s="79"/>
    </row>
    <row r="141" spans="1:8" ht="15.75" thickBot="1">
      <c r="A141" s="89" t="s">
        <v>27</v>
      </c>
      <c r="B141" s="51">
        <v>2</v>
      </c>
      <c r="C141" s="59">
        <v>102</v>
      </c>
      <c r="D141" s="68">
        <f t="shared" ref="D141:D149" si="9">B141/C141*100</f>
        <v>1.9607843137254901</v>
      </c>
      <c r="H141" s="79"/>
    </row>
    <row r="142" spans="1:8" ht="15.75" thickBot="1">
      <c r="A142" s="89" t="s">
        <v>10</v>
      </c>
      <c r="B142" s="51">
        <v>2</v>
      </c>
      <c r="C142" s="59">
        <v>34</v>
      </c>
      <c r="D142" s="68">
        <f t="shared" si="9"/>
        <v>5.8823529411764701</v>
      </c>
      <c r="H142" s="79"/>
    </row>
    <row r="143" spans="1:8" ht="15.75" thickBot="1">
      <c r="A143" s="89" t="s">
        <v>11</v>
      </c>
      <c r="B143" s="51">
        <v>2</v>
      </c>
      <c r="C143" s="59">
        <v>34</v>
      </c>
      <c r="D143" s="68">
        <f t="shared" si="9"/>
        <v>5.8823529411764701</v>
      </c>
      <c r="H143" s="79"/>
    </row>
    <row r="144" spans="1:8" ht="15.75" thickBot="1">
      <c r="A144" s="89" t="s">
        <v>9</v>
      </c>
      <c r="B144" s="51">
        <v>3</v>
      </c>
      <c r="C144" s="59">
        <v>68</v>
      </c>
      <c r="D144" s="68">
        <f t="shared" si="9"/>
        <v>4.4117647058823533</v>
      </c>
      <c r="H144" s="79"/>
    </row>
    <row r="145" spans="1:8" ht="15.75" thickBot="1">
      <c r="A145" s="89" t="s">
        <v>28</v>
      </c>
      <c r="B145" s="51">
        <v>1</v>
      </c>
      <c r="C145" s="59">
        <v>68</v>
      </c>
      <c r="D145" s="68">
        <f t="shared" si="9"/>
        <v>1.4705882352941175</v>
      </c>
      <c r="H145" s="79"/>
    </row>
    <row r="146" spans="1:8" ht="15.75" thickBot="1">
      <c r="A146" s="89" t="s">
        <v>12</v>
      </c>
      <c r="B146" s="51">
        <v>1</v>
      </c>
      <c r="C146" s="59">
        <v>68</v>
      </c>
      <c r="D146" s="68">
        <f t="shared" si="9"/>
        <v>1.4705882352941175</v>
      </c>
      <c r="H146" s="79"/>
    </row>
    <row r="147" spans="1:8" ht="15.75" thickBot="1">
      <c r="A147" s="89" t="s">
        <v>7</v>
      </c>
      <c r="B147" s="51">
        <v>2</v>
      </c>
      <c r="C147" s="59">
        <v>68</v>
      </c>
      <c r="D147" s="68">
        <f t="shared" si="9"/>
        <v>2.9411764705882351</v>
      </c>
      <c r="H147" s="79"/>
    </row>
    <row r="148" spans="1:8" ht="15.75" thickBot="1">
      <c r="A148" s="89" t="s">
        <v>8</v>
      </c>
      <c r="B148" s="51">
        <v>2</v>
      </c>
      <c r="C148" s="59">
        <v>68</v>
      </c>
      <c r="D148" s="68">
        <f t="shared" si="9"/>
        <v>2.9411764705882351</v>
      </c>
      <c r="H148" s="79"/>
    </row>
    <row r="149" spans="1:8" ht="15.75" thickBot="1">
      <c r="A149" s="89" t="s">
        <v>28</v>
      </c>
      <c r="B149" s="51">
        <v>3</v>
      </c>
      <c r="C149" s="59">
        <v>34</v>
      </c>
      <c r="D149" s="68">
        <f t="shared" si="9"/>
        <v>8.8235294117647065</v>
      </c>
      <c r="H149" s="79"/>
    </row>
    <row r="150" spans="1:8" ht="15.75" thickBot="1">
      <c r="A150" s="86" t="s">
        <v>37</v>
      </c>
      <c r="B150" s="21">
        <f>SUM(B136:B149)</f>
        <v>28</v>
      </c>
      <c r="C150" s="15">
        <f>SUM(C136:C149)</f>
        <v>918</v>
      </c>
      <c r="D150" s="16">
        <f>AVERAGE(D136:D149)</f>
        <v>3.676470588235293</v>
      </c>
    </row>
    <row r="151" spans="1:8">
      <c r="A151" s="33"/>
      <c r="B151" s="33"/>
      <c r="C151" s="33"/>
      <c r="D151" s="33"/>
    </row>
    <row r="152" spans="1:8">
      <c r="A152" s="33"/>
      <c r="B152" s="33"/>
      <c r="C152" s="33"/>
      <c r="D152" s="33"/>
    </row>
    <row r="153" spans="1:8">
      <c r="A153" s="33"/>
      <c r="B153" s="33"/>
      <c r="C153" s="33"/>
      <c r="D153" s="33"/>
    </row>
    <row r="154" spans="1:8" ht="21" customHeight="1" thickBot="1">
      <c r="A154" s="239" t="s">
        <v>146</v>
      </c>
      <c r="B154" s="239"/>
      <c r="C154" s="239"/>
      <c r="D154" s="239"/>
      <c r="H154" s="79"/>
    </row>
    <row r="155" spans="1:8" ht="15.75" customHeight="1" thickBot="1">
      <c r="A155" s="64" t="s">
        <v>53</v>
      </c>
      <c r="B155" s="83" t="s">
        <v>37</v>
      </c>
      <c r="C155" s="83"/>
      <c r="D155" s="84"/>
      <c r="H155" s="79"/>
    </row>
    <row r="156" spans="1:8" ht="15" customHeight="1">
      <c r="A156" s="81"/>
      <c r="B156" s="62" t="s">
        <v>168</v>
      </c>
      <c r="C156" s="64" t="s">
        <v>42</v>
      </c>
      <c r="D156" s="66" t="s">
        <v>49</v>
      </c>
      <c r="H156" s="79"/>
    </row>
    <row r="157" spans="1:8" ht="15.75" thickBot="1">
      <c r="A157" s="65"/>
      <c r="B157" s="63"/>
      <c r="C157" s="65"/>
      <c r="D157" s="61"/>
      <c r="H157" s="79"/>
    </row>
    <row r="158" spans="1:8" ht="15.75" thickBot="1">
      <c r="A158" s="88" t="s">
        <v>0</v>
      </c>
      <c r="B158" s="51">
        <v>1</v>
      </c>
      <c r="C158" s="59">
        <v>34</v>
      </c>
      <c r="D158" s="68">
        <f t="shared" ref="D158:D160" si="10">B158/C158*100</f>
        <v>2.9411764705882351</v>
      </c>
      <c r="H158" s="79"/>
    </row>
    <row r="159" spans="1:8" ht="15.75" thickBot="1">
      <c r="A159" s="89" t="s">
        <v>52</v>
      </c>
      <c r="B159" s="51">
        <v>1</v>
      </c>
      <c r="C159" s="59">
        <v>102</v>
      </c>
      <c r="D159" s="68">
        <f t="shared" si="10"/>
        <v>0.98039215686274506</v>
      </c>
      <c r="H159" s="79"/>
    </row>
    <row r="160" spans="1:8" ht="15.75" thickBot="1">
      <c r="A160" s="89" t="s">
        <v>47</v>
      </c>
      <c r="B160" s="51">
        <v>2</v>
      </c>
      <c r="C160" s="59">
        <v>17</v>
      </c>
      <c r="D160" s="68">
        <f t="shared" si="10"/>
        <v>11.76470588235294</v>
      </c>
      <c r="H160" s="79"/>
    </row>
    <row r="161" spans="1:8" ht="15.75" thickBot="1">
      <c r="A161" s="89" t="s">
        <v>142</v>
      </c>
      <c r="B161" s="51">
        <v>5</v>
      </c>
      <c r="C161" s="59">
        <v>102</v>
      </c>
      <c r="D161" s="68">
        <f>B161/C161*100</f>
        <v>4.9019607843137258</v>
      </c>
      <c r="H161" s="79"/>
    </row>
    <row r="162" spans="1:8" ht="15.75" thickBot="1">
      <c r="A162" s="89" t="s">
        <v>143</v>
      </c>
      <c r="B162" s="51">
        <v>2</v>
      </c>
      <c r="C162" s="59">
        <v>102</v>
      </c>
      <c r="D162" s="68">
        <f>B162/C162*100</f>
        <v>1.9607843137254901</v>
      </c>
      <c r="H162" s="79"/>
    </row>
    <row r="163" spans="1:8" ht="15.75" thickBot="1">
      <c r="A163" s="89" t="s">
        <v>26</v>
      </c>
      <c r="B163" s="51">
        <v>3</v>
      </c>
      <c r="C163" s="59">
        <v>102</v>
      </c>
      <c r="D163" s="68">
        <f t="shared" ref="D163:D170" si="11">B163/C163*100</f>
        <v>2.9411764705882351</v>
      </c>
      <c r="H163" s="79"/>
    </row>
    <row r="164" spans="1:8" ht="15.75" thickBot="1">
      <c r="A164" s="89" t="s">
        <v>27</v>
      </c>
      <c r="B164" s="51">
        <v>2</v>
      </c>
      <c r="C164" s="59">
        <v>34</v>
      </c>
      <c r="D164" s="68">
        <f t="shared" si="11"/>
        <v>5.8823529411764701</v>
      </c>
      <c r="H164" s="79"/>
    </row>
    <row r="165" spans="1:8" ht="15.75" thickBot="1">
      <c r="A165" s="89" t="s">
        <v>10</v>
      </c>
      <c r="B165" s="51">
        <v>2</v>
      </c>
      <c r="C165" s="59">
        <v>68</v>
      </c>
      <c r="D165" s="68">
        <f t="shared" si="11"/>
        <v>2.9411764705882351</v>
      </c>
      <c r="H165" s="79"/>
    </row>
    <row r="166" spans="1:8" ht="15.75" thickBot="1">
      <c r="A166" s="89" t="s">
        <v>9</v>
      </c>
      <c r="B166" s="51">
        <v>1</v>
      </c>
      <c r="C166" s="59">
        <v>68</v>
      </c>
      <c r="D166" s="68">
        <f t="shared" si="11"/>
        <v>1.4705882352941175</v>
      </c>
    </row>
    <row r="167" spans="1:8" ht="15.75" thickBot="1">
      <c r="A167" s="89" t="s">
        <v>12</v>
      </c>
      <c r="B167" s="51">
        <v>1</v>
      </c>
      <c r="C167" s="59">
        <v>68</v>
      </c>
      <c r="D167" s="68">
        <f t="shared" si="11"/>
        <v>1.4705882352941175</v>
      </c>
    </row>
    <row r="168" spans="1:8" ht="15.75" thickBot="1">
      <c r="A168" s="89" t="s">
        <v>7</v>
      </c>
      <c r="B168" s="51">
        <v>3</v>
      </c>
      <c r="C168" s="59">
        <v>68</v>
      </c>
      <c r="D168" s="68">
        <f t="shared" si="11"/>
        <v>4.4117647058823533</v>
      </c>
    </row>
    <row r="169" spans="1:8" ht="15.75" thickBot="1">
      <c r="A169" s="89" t="s">
        <v>8</v>
      </c>
      <c r="B169" s="51">
        <v>2</v>
      </c>
      <c r="C169" s="59">
        <v>68</v>
      </c>
      <c r="D169" s="68">
        <f t="shared" si="11"/>
        <v>2.9411764705882351</v>
      </c>
    </row>
    <row r="170" spans="1:8" ht="15.75" thickBot="1">
      <c r="A170" s="89" t="s">
        <v>28</v>
      </c>
      <c r="B170" s="51">
        <v>3</v>
      </c>
      <c r="C170" s="59">
        <v>34</v>
      </c>
      <c r="D170" s="68">
        <f t="shared" si="11"/>
        <v>8.8235294117647065</v>
      </c>
    </row>
    <row r="171" spans="1:8" ht="15.75" thickBot="1">
      <c r="A171" s="86" t="s">
        <v>37</v>
      </c>
      <c r="B171" s="21">
        <f>SUM(B157:B170)</f>
        <v>28</v>
      </c>
      <c r="C171" s="15">
        <f>SUM(C157:C170)</f>
        <v>867</v>
      </c>
      <c r="D171" s="16">
        <f>AVERAGE(D157:D170)</f>
        <v>4.1101055806938156</v>
      </c>
    </row>
  </sheetData>
  <mergeCells count="20">
    <mergeCell ref="H90:H101"/>
    <mergeCell ref="L14:O14"/>
    <mergeCell ref="L15:O15"/>
    <mergeCell ref="L11:O11"/>
    <mergeCell ref="L13:O13"/>
    <mergeCell ref="L9:O9"/>
    <mergeCell ref="L10:O10"/>
    <mergeCell ref="L6:O6"/>
    <mergeCell ref="L7:O7"/>
    <mergeCell ref="L8:O8"/>
    <mergeCell ref="A154:D154"/>
    <mergeCell ref="A132:D132"/>
    <mergeCell ref="A110:D110"/>
    <mergeCell ref="A90:D90"/>
    <mergeCell ref="A72:D72"/>
    <mergeCell ref="A56:D56"/>
    <mergeCell ref="A42:D42"/>
    <mergeCell ref="A28:D28"/>
    <mergeCell ref="A14:D14"/>
    <mergeCell ref="A1:D1"/>
  </mergeCells>
  <pageMargins left="0.7" right="0.7" top="0.75" bottom="0.75" header="0.3" footer="0.3"/>
  <pageSetup paperSize="9" orientation="portrait" r:id="rId1"/>
  <rowBreaks count="2" manualBreakCount="2">
    <brk id="41" max="16383" man="1"/>
    <brk id="1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 оценочных процедур</vt:lpstr>
      <vt:lpstr>калькулятор объма времени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Комп</cp:lastModifiedBy>
  <cp:lastPrinted>2022-10-17T05:27:12Z</cp:lastPrinted>
  <dcterms:created xsi:type="dcterms:W3CDTF">2022-06-20T08:21:41Z</dcterms:created>
  <dcterms:modified xsi:type="dcterms:W3CDTF">2024-12-18T05:24:02Z</dcterms:modified>
</cp:coreProperties>
</file>